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5 INWESTYCJE BUDOWLANE\2021\03 Budowa sieci w ul. Widokowej w Witkowicach - etap II\"/>
    </mc:Choice>
  </mc:AlternateContent>
  <xr:revisionPtr revIDLastSave="0" documentId="13_ncr:1_{93A05ADE-3AE5-483E-AF80-ED6CA3D05DFA}" xr6:coauthVersionLast="47" xr6:coauthVersionMax="47" xr10:uidLastSave="{00000000-0000-0000-0000-000000000000}"/>
  <bookViews>
    <workbookView xWindow="750" yWindow="690" windowWidth="13935" windowHeight="16560" activeTab="2" xr2:uid="{00000000-000D-0000-FFFF-FFFF00000000}"/>
  </bookViews>
  <sheets>
    <sheet name="Str. tytułowa" sheetId="3" r:id="rId1"/>
    <sheet name="Przedmiar" sheetId="1" r:id="rId2"/>
    <sheet name="Instrukcja wypełnienia" sheetId="2" r:id="rId3"/>
  </sheets>
  <definedNames>
    <definedName name="_xlnm._FilterDatabase" localSheetId="1" hidden="1">Przedmiar!$A$1:$G$62</definedName>
    <definedName name="_xlnm.Print_Area" localSheetId="1">Przedmiar!$A$1:$G$65</definedName>
    <definedName name="_xlnm.Print_Area" localSheetId="0">'Str. tytułowa'!$A$1:$D$45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3" l="1"/>
  <c r="F65" i="1"/>
  <c r="G46" i="1"/>
  <c r="G45" i="1"/>
  <c r="G44" i="1"/>
  <c r="G43" i="1"/>
  <c r="G36" i="1"/>
  <c r="G23" i="1"/>
  <c r="G8" i="1" l="1"/>
  <c r="G61" i="1" l="1"/>
  <c r="G60" i="1"/>
  <c r="G58" i="1"/>
  <c r="G57" i="1"/>
  <c r="G53" i="1"/>
  <c r="G49" i="1"/>
  <c r="G41" i="1"/>
  <c r="G31" i="1"/>
  <c r="G27" i="1"/>
  <c r="G24" i="1"/>
  <c r="G19" i="1"/>
  <c r="G10" i="1"/>
  <c r="G13" i="1"/>
  <c r="G7" i="1"/>
  <c r="G56" i="1"/>
  <c r="G62" i="1"/>
  <c r="G59" i="1"/>
  <c r="G55" i="1"/>
  <c r="G54" i="1"/>
  <c r="G51" i="1"/>
  <c r="G50" i="1"/>
  <c r="G48" i="1"/>
  <c r="G47" i="1"/>
  <c r="G42" i="1"/>
  <c r="G40" i="1"/>
  <c r="G39" i="1"/>
  <c r="G38" i="1"/>
  <c r="G37" i="1"/>
  <c r="G35" i="1"/>
  <c r="G34" i="1"/>
  <c r="G32" i="1"/>
  <c r="G30" i="1"/>
  <c r="G29" i="1"/>
  <c r="G28" i="1"/>
  <c r="G26" i="1"/>
  <c r="G25" i="1"/>
  <c r="G22" i="1"/>
  <c r="G21" i="1"/>
  <c r="G20" i="1"/>
  <c r="G18" i="1"/>
  <c r="G9" i="1"/>
  <c r="G11" i="1"/>
  <c r="G12" i="1"/>
  <c r="G14" i="1"/>
  <c r="G15" i="1"/>
  <c r="G16" i="1"/>
</calcChain>
</file>

<file path=xl/sharedStrings.xml><?xml version="1.0" encoding="utf-8"?>
<sst xmlns="http://schemas.openxmlformats.org/spreadsheetml/2006/main" count="202" uniqueCount="115">
  <si>
    <r>
      <rPr>
        <b/>
        <sz val="8"/>
        <rFont val="Arial"/>
      </rPr>
      <t>Lp.</t>
    </r>
  </si>
  <si>
    <r>
      <rPr>
        <b/>
        <sz val="8"/>
        <rFont val="Arial"/>
      </rPr>
      <t>Podstawa</t>
    </r>
  </si>
  <si>
    <r>
      <rPr>
        <b/>
        <sz val="8"/>
        <rFont val="Arial"/>
      </rPr>
      <t>45231300-8</t>
    </r>
  </si>
  <si>
    <r>
      <rPr>
        <b/>
        <sz val="8"/>
        <rFont val="Arial"/>
      </rPr>
      <t>45100000-8</t>
    </r>
  </si>
  <si>
    <r>
      <rPr>
        <b/>
        <sz val="8"/>
        <rFont val="Arial"/>
      </rPr>
      <t>45111000-8</t>
    </r>
  </si>
  <si>
    <r>
      <rPr>
        <b/>
        <sz val="8"/>
        <rFont val="Arial"/>
      </rPr>
      <t>Opis</t>
    </r>
  </si>
  <si>
    <r>
      <rPr>
        <b/>
        <sz val="8"/>
        <rFont val="Arial"/>
      </rPr>
      <t xml:space="preserve">Roboty </t>
    </r>
    <r>
      <rPr>
        <b/>
        <sz val="8"/>
        <rFont val="Arial"/>
      </rPr>
      <t xml:space="preserve">rozbiórkowe </t>
    </r>
    <r>
      <rPr>
        <b/>
        <sz val="8"/>
        <rFont val="Arial"/>
      </rPr>
      <t>i przygotowawcze</t>
    </r>
  </si>
  <si>
    <r>
      <rPr>
        <b/>
        <sz val="8"/>
        <rFont val="Arial"/>
      </rPr>
      <t>Roboty ziemne</t>
    </r>
  </si>
  <si>
    <r>
      <rPr>
        <sz val="8"/>
        <rFont val="Arial"/>
      </rPr>
      <t>Odwodnienie wykopu - pompowanie wody</t>
    </r>
  </si>
  <si>
    <r>
      <rPr>
        <b/>
        <sz val="8"/>
        <rFont val="Arial"/>
      </rPr>
      <t>Jedn. przedm.</t>
    </r>
  </si>
  <si>
    <r>
      <rPr>
        <sz val="8"/>
        <rFont val="Arial"/>
      </rPr>
      <t>km</t>
    </r>
  </si>
  <si>
    <r>
      <rPr>
        <sz val="8"/>
        <rFont val="Arial"/>
      </rPr>
      <t>kpl.</t>
    </r>
  </si>
  <si>
    <r>
      <rPr>
        <sz val="8"/>
        <rFont val="Arial"/>
      </rPr>
      <t>szt.</t>
    </r>
  </si>
  <si>
    <r>
      <rPr>
        <sz val="8"/>
        <rFont val="Arial"/>
      </rPr>
      <t>m</t>
    </r>
  </si>
  <si>
    <r>
      <rPr>
        <b/>
        <sz val="8"/>
        <rFont val="Arial"/>
      </rPr>
      <t>Ilość</t>
    </r>
  </si>
  <si>
    <r>
      <rPr>
        <b/>
        <sz val="8"/>
        <rFont val="Arial"/>
      </rPr>
      <t>Cena jedn.</t>
    </r>
  </si>
  <si>
    <r>
      <rPr>
        <b/>
        <sz val="8"/>
        <rFont val="Arial"/>
      </rPr>
      <t>Wartość</t>
    </r>
  </si>
  <si>
    <r>
      <rPr>
        <b/>
        <sz val="8"/>
        <rFont val="Arial"/>
      </rPr>
      <t>45233220-7</t>
    </r>
  </si>
  <si>
    <r>
      <rPr>
        <b/>
        <sz val="8"/>
        <rFont val="Arial"/>
      </rPr>
      <t xml:space="preserve">Roboty </t>
    </r>
    <r>
      <rPr>
        <b/>
        <sz val="8"/>
        <rFont val="Arial"/>
      </rPr>
      <t>montażowe</t>
    </r>
  </si>
  <si>
    <r>
      <rPr>
        <sz val="8"/>
        <rFont val="Arial"/>
      </rPr>
      <t xml:space="preserve">Próba szczelności kanałów </t>
    </r>
    <r>
      <rPr>
        <sz val="8"/>
        <rFont val="Arial"/>
      </rPr>
      <t xml:space="preserve">rurowych o </t>
    </r>
    <r>
      <rPr>
        <sz val="8"/>
        <rFont val="Arial"/>
      </rPr>
      <t xml:space="preserve">śr.nom. </t>
    </r>
    <r>
      <rPr>
        <sz val="8"/>
        <rFont val="Arial"/>
      </rPr>
      <t>150 mm</t>
    </r>
  </si>
  <si>
    <r>
      <rPr>
        <sz val="8"/>
        <rFont val="Arial"/>
      </rPr>
      <t>Kamerowanie kanalizacji</t>
    </r>
  </si>
  <si>
    <r>
      <rPr>
        <b/>
        <sz val="8"/>
        <rFont val="Arial"/>
      </rPr>
      <t>Roboty odtworzeniowe</t>
    </r>
  </si>
  <si>
    <r>
      <rPr>
        <sz val="8"/>
        <rFont val="Arial"/>
      </rPr>
      <t>szt</t>
    </r>
  </si>
  <si>
    <r>
      <rPr>
        <sz val="8"/>
        <rFont val="Arial"/>
      </rPr>
      <t>zabezp.</t>
    </r>
  </si>
  <si>
    <r>
      <rPr>
        <sz val="8"/>
        <rFont val="Arial"/>
      </rPr>
      <t xml:space="preserve">włączenie się </t>
    </r>
    <r>
      <rPr>
        <sz val="8"/>
        <rFont val="Arial"/>
      </rPr>
      <t xml:space="preserve">do </t>
    </r>
    <r>
      <rPr>
        <sz val="8"/>
        <rFont val="Arial"/>
      </rPr>
      <t xml:space="preserve">istniejącej </t>
    </r>
    <r>
      <rPr>
        <sz val="8"/>
        <rFont val="Arial"/>
      </rPr>
      <t>studni</t>
    </r>
  </si>
  <si>
    <r>
      <rPr>
        <sz val="8"/>
        <rFont val="Arial"/>
      </rPr>
      <t>Skropienie nawierzchni drogowej asfaltem</t>
    </r>
  </si>
  <si>
    <t>m</t>
  </si>
  <si>
    <r>
      <rPr>
        <sz val="8"/>
        <rFont val="Arial"/>
      </rPr>
      <t xml:space="preserve">Roboty pomiarowe przy liniowych robotach ziemnych - trasa </t>
    </r>
    <r>
      <rPr>
        <sz val="8"/>
        <rFont val="Arial"/>
      </rPr>
      <t xml:space="preserve">dróg </t>
    </r>
    <r>
      <rPr>
        <sz val="8"/>
        <rFont val="Arial"/>
      </rPr>
      <t xml:space="preserve">w terenie </t>
    </r>
    <r>
      <rPr>
        <sz val="8"/>
        <rFont val="Arial"/>
      </rPr>
      <t xml:space="preserve">równinnym. </t>
    </r>
    <r>
      <rPr>
        <sz val="8"/>
        <rFont val="Arial"/>
      </rPr>
      <t xml:space="preserve">- </t>
    </r>
    <r>
      <rPr>
        <sz val="8"/>
        <rFont val="Arial"/>
      </rPr>
      <t>pełna obsługa geodezyjna</t>
    </r>
    <r>
      <rPr>
        <sz val="8"/>
        <rFont val="Arial"/>
      </rPr>
      <t xml:space="preserve"> inwestycji wraz z dostarczeniem inwentaryzacji </t>
    </r>
    <r>
      <rPr>
        <sz val="8"/>
        <rFont val="Arial"/>
      </rPr>
      <t>powykonawczej</t>
    </r>
  </si>
  <si>
    <r>
      <rPr>
        <sz val="8"/>
        <rFont val="Arial"/>
      </rPr>
      <t xml:space="preserve">Ręczne usunięcie </t>
    </r>
    <r>
      <rPr>
        <sz val="8"/>
        <rFont val="Arial"/>
      </rPr>
      <t xml:space="preserve">warstwy ziemi urodzajnej (humusu) o </t>
    </r>
    <r>
      <rPr>
        <sz val="8"/>
        <rFont val="Arial"/>
      </rPr>
      <t xml:space="preserve">grubości </t>
    </r>
    <r>
      <rPr>
        <sz val="8"/>
        <rFont val="Arial"/>
      </rPr>
      <t xml:space="preserve">do 15 cm z </t>
    </r>
    <r>
      <rPr>
        <sz val="8"/>
        <rFont val="Arial"/>
      </rPr>
      <t xml:space="preserve">darnią </t>
    </r>
    <r>
      <rPr>
        <sz val="8"/>
        <rFont val="Arial"/>
      </rPr>
      <t>z przerzutem</t>
    </r>
  </si>
  <si>
    <r>
      <rPr>
        <sz val="8"/>
        <rFont val="Arial"/>
      </rPr>
      <t xml:space="preserve">Wykopy liniowe lub jamiste o </t>
    </r>
    <r>
      <rPr>
        <sz val="8"/>
        <rFont val="Arial"/>
      </rPr>
      <t xml:space="preserve">głębokości </t>
    </r>
    <r>
      <rPr>
        <sz val="8"/>
        <rFont val="Arial"/>
      </rPr>
      <t xml:space="preserve">do 1,5 m ze skarpami o </t>
    </r>
    <r>
      <rPr>
        <sz val="8"/>
        <rFont val="Arial"/>
      </rPr>
      <t xml:space="preserve">szerokości </t>
    </r>
    <r>
      <rPr>
        <sz val="8"/>
        <rFont val="Arial"/>
      </rPr>
      <t>dna do 1,5 m w gruncie kat. III -przekopy kontrolne</t>
    </r>
  </si>
  <si>
    <r>
      <rPr>
        <sz val="8"/>
        <rFont val="Arial"/>
      </rPr>
      <t xml:space="preserve">Zasypywanie </t>
    </r>
    <r>
      <rPr>
        <sz val="8"/>
        <rFont val="Arial"/>
      </rPr>
      <t xml:space="preserve">wykopów </t>
    </r>
    <r>
      <rPr>
        <sz val="8"/>
        <rFont val="Arial"/>
      </rPr>
      <t xml:space="preserve">ze skarpami z przerzutem na </t>
    </r>
    <r>
      <rPr>
        <sz val="8"/>
        <rFont val="Arial"/>
      </rPr>
      <t xml:space="preserve">od- ległość </t>
    </r>
    <r>
      <rPr>
        <sz val="8"/>
        <rFont val="Arial"/>
      </rPr>
      <t xml:space="preserve">do 3 m z </t>
    </r>
    <r>
      <rPr>
        <sz val="8"/>
        <rFont val="Arial"/>
      </rPr>
      <t xml:space="preserve">zagęszczeniem </t>
    </r>
    <r>
      <rPr>
        <sz val="8"/>
        <rFont val="Arial"/>
      </rPr>
      <t xml:space="preserve">; kat. gruntu I-III - </t>
    </r>
    <r>
      <rPr>
        <sz val="8"/>
        <rFont val="Arial"/>
      </rPr>
      <t>przekopy</t>
    </r>
    <r>
      <rPr>
        <sz val="8"/>
        <rFont val="Arial"/>
      </rPr>
      <t xml:space="preserve"> kontrolne</t>
    </r>
  </si>
  <si>
    <r>
      <rPr>
        <sz val="8"/>
        <rFont val="Arial"/>
      </rPr>
      <t xml:space="preserve">Wywiezienie gruzu spryzmowanego samochodami </t>
    </r>
    <r>
      <rPr>
        <sz val="8"/>
        <rFont val="Arial"/>
      </rPr>
      <t xml:space="preserve">sa- mowyładowczymi </t>
    </r>
    <r>
      <rPr>
        <sz val="8"/>
        <rFont val="Arial"/>
      </rPr>
      <t xml:space="preserve">na </t>
    </r>
    <r>
      <rPr>
        <sz val="8"/>
        <rFont val="Arial"/>
      </rPr>
      <t xml:space="preserve">odległość </t>
    </r>
    <r>
      <rPr>
        <sz val="8"/>
        <rFont val="Arial"/>
      </rPr>
      <t xml:space="preserve">10 km - </t>
    </r>
    <r>
      <rPr>
        <sz val="8"/>
        <rFont val="Arial"/>
      </rPr>
      <t xml:space="preserve">Wliczyć </t>
    </r>
    <r>
      <rPr>
        <sz val="8"/>
        <rFont val="Arial"/>
      </rPr>
      <t xml:space="preserve">koszty </t>
    </r>
    <r>
      <rPr>
        <sz val="8"/>
        <rFont val="Arial"/>
      </rPr>
      <t xml:space="preserve">składowania </t>
    </r>
    <r>
      <rPr>
        <sz val="8"/>
        <rFont val="Arial"/>
      </rPr>
      <t>gruzu asfaltowego oraz podbudowy</t>
    </r>
  </si>
  <si>
    <r>
      <rPr>
        <sz val="8"/>
        <rFont val="Arial"/>
      </rPr>
      <t xml:space="preserve">Wykopy oraz przekopy o </t>
    </r>
    <r>
      <rPr>
        <sz val="8"/>
        <rFont val="Arial"/>
      </rPr>
      <t xml:space="preserve">głęb.do </t>
    </r>
    <r>
      <rPr>
        <sz val="8"/>
        <rFont val="Arial"/>
      </rPr>
      <t xml:space="preserve">3,0 m wyk.na </t>
    </r>
    <r>
      <rPr>
        <sz val="8"/>
        <rFont val="Arial"/>
      </rPr>
      <t xml:space="preserve">odkład </t>
    </r>
    <r>
      <rPr>
        <sz val="8"/>
        <rFont val="Arial"/>
      </rPr>
      <t xml:space="preserve">koparkami </t>
    </r>
    <r>
      <rPr>
        <sz val="8"/>
        <rFont val="Arial"/>
      </rPr>
      <t xml:space="preserve">podsiębiernymi </t>
    </r>
    <r>
      <rPr>
        <sz val="8"/>
        <rFont val="Arial"/>
      </rPr>
      <t xml:space="preserve">o </t>
    </r>
    <r>
      <rPr>
        <sz val="8"/>
        <rFont val="Arial"/>
      </rPr>
      <t xml:space="preserve">poj.łyżki </t>
    </r>
    <r>
      <rPr>
        <sz val="8"/>
        <rFont val="Arial"/>
      </rPr>
      <t>0.25 - 0.60 m3 w gr.kat. III-IV - 80%</t>
    </r>
  </si>
  <si>
    <r>
      <rPr>
        <sz val="8"/>
        <rFont val="Arial"/>
      </rPr>
      <t xml:space="preserve">Roboty ziemne wykonywane koparkami </t>
    </r>
    <r>
      <rPr>
        <sz val="8"/>
        <rFont val="Arial"/>
      </rPr>
      <t xml:space="preserve">podsiębiernymi </t>
    </r>
    <r>
      <rPr>
        <sz val="8"/>
        <rFont val="Arial"/>
      </rPr>
      <t xml:space="preserve">o </t>
    </r>
    <r>
      <rPr>
        <sz val="8"/>
        <rFont val="Arial"/>
      </rPr>
      <t xml:space="preserve">poj.łyżki </t>
    </r>
    <r>
      <rPr>
        <sz val="8"/>
        <rFont val="Arial"/>
      </rPr>
      <t xml:space="preserve">0.40 m3 w gr.kat. III-IV z transp.urobku na odl.do 1 km </t>
    </r>
    <r>
      <rPr>
        <sz val="8"/>
        <rFont val="Arial"/>
      </rPr>
      <t xml:space="preserve">sam.samowyład. </t>
    </r>
    <r>
      <rPr>
        <sz val="8"/>
        <rFont val="Arial"/>
      </rPr>
      <t xml:space="preserve">- </t>
    </r>
    <r>
      <rPr>
        <sz val="8"/>
        <rFont val="Arial"/>
      </rPr>
      <t xml:space="preserve">Wliczyć </t>
    </r>
    <r>
      <rPr>
        <sz val="8"/>
        <rFont val="Arial"/>
      </rPr>
      <t xml:space="preserve">koszty </t>
    </r>
    <r>
      <rPr>
        <sz val="8"/>
        <rFont val="Arial"/>
      </rPr>
      <t>składowania</t>
    </r>
    <r>
      <rPr>
        <sz val="8"/>
        <rFont val="Arial"/>
      </rPr>
      <t xml:space="preserve"> gruntu z wykopu</t>
    </r>
  </si>
  <si>
    <r>
      <rPr>
        <sz val="8"/>
        <rFont val="Arial"/>
      </rPr>
      <t xml:space="preserve">Wykopy z </t>
    </r>
    <r>
      <rPr>
        <sz val="8"/>
        <rFont val="Arial"/>
      </rPr>
      <t xml:space="preserve">załadunkiem ręcznym </t>
    </r>
    <r>
      <rPr>
        <sz val="8"/>
        <rFont val="Arial"/>
      </rPr>
      <t xml:space="preserve">i transportem na </t>
    </r>
    <r>
      <rPr>
        <sz val="8"/>
        <rFont val="Arial"/>
      </rPr>
      <t xml:space="preserve">odleg- łość </t>
    </r>
    <r>
      <rPr>
        <sz val="8"/>
        <rFont val="Arial"/>
      </rPr>
      <t xml:space="preserve">do 1 km (grunt kat. III) - </t>
    </r>
    <r>
      <rPr>
        <sz val="8"/>
        <rFont val="Arial"/>
      </rPr>
      <t xml:space="preserve">Wliczyć </t>
    </r>
    <r>
      <rPr>
        <sz val="8"/>
        <rFont val="Arial"/>
      </rPr>
      <t xml:space="preserve">koszty </t>
    </r>
    <r>
      <rPr>
        <sz val="8"/>
        <rFont val="Arial"/>
      </rPr>
      <t>składowania</t>
    </r>
    <r>
      <rPr>
        <sz val="8"/>
        <rFont val="Arial"/>
      </rPr>
      <t xml:space="preserve"> gruntu z wykopu</t>
    </r>
  </si>
  <si>
    <r>
      <rPr>
        <sz val="8"/>
        <rFont val="Arial"/>
      </rPr>
      <t xml:space="preserve">Dodatek za </t>
    </r>
    <r>
      <rPr>
        <sz val="8"/>
        <rFont val="Arial"/>
      </rPr>
      <t xml:space="preserve">każdy </t>
    </r>
    <r>
      <rPr>
        <sz val="8"/>
        <rFont val="Arial"/>
      </rPr>
      <t xml:space="preserve">rozp. 1 km transportu ziemi </t>
    </r>
    <r>
      <rPr>
        <sz val="8"/>
        <rFont val="Arial"/>
      </rPr>
      <t>samocho- dami</t>
    </r>
    <r>
      <rPr>
        <sz val="8"/>
        <rFont val="Arial"/>
      </rPr>
      <t xml:space="preserve"> </t>
    </r>
    <r>
      <rPr>
        <sz val="8"/>
        <rFont val="Arial"/>
      </rPr>
      <t xml:space="preserve">samowyładowczymi </t>
    </r>
    <r>
      <rPr>
        <sz val="8"/>
        <rFont val="Arial"/>
      </rPr>
      <t xml:space="preserve">po drogach o nawierzchni utwardzonej(kat.gr. I-IV) </t>
    </r>
    <r>
      <rPr>
        <sz val="8"/>
        <rFont val="Arial"/>
      </rPr>
      <t xml:space="preserve">Krotność </t>
    </r>
    <r>
      <rPr>
        <sz val="8"/>
        <rFont val="Arial"/>
      </rPr>
      <t>= 19</t>
    </r>
  </si>
  <si>
    <r>
      <rPr>
        <sz val="8"/>
        <rFont val="Arial"/>
      </rPr>
      <t xml:space="preserve">Pełne </t>
    </r>
    <r>
      <rPr>
        <sz val="8"/>
        <rFont val="Arial"/>
      </rPr>
      <t xml:space="preserve">umocnienie pionowych </t>
    </r>
    <r>
      <rPr>
        <sz val="8"/>
        <rFont val="Arial"/>
      </rPr>
      <t xml:space="preserve">ścian wykopów </t>
    </r>
    <r>
      <rPr>
        <sz val="8"/>
        <rFont val="Arial"/>
      </rPr>
      <t xml:space="preserve">liniowych o </t>
    </r>
    <r>
      <rPr>
        <sz val="8"/>
        <rFont val="Arial"/>
      </rPr>
      <t xml:space="preserve">gł. </t>
    </r>
    <r>
      <rPr>
        <sz val="8"/>
        <rFont val="Arial"/>
      </rPr>
      <t xml:space="preserve">do 3,0 m wypraskami w gruntach suchych kat. III-IV wraz z </t>
    </r>
    <r>
      <rPr>
        <sz val="8"/>
        <rFont val="Arial"/>
      </rPr>
      <t xml:space="preserve">rozbiórką(szer. </t>
    </r>
    <r>
      <rPr>
        <sz val="8"/>
        <rFont val="Arial"/>
      </rPr>
      <t>1.1 m)</t>
    </r>
  </si>
  <si>
    <r>
      <rPr>
        <sz val="8"/>
        <rFont val="Arial"/>
      </rPr>
      <t xml:space="preserve">Zasypanie </t>
    </r>
    <r>
      <rPr>
        <sz val="8"/>
        <rFont val="Arial"/>
      </rPr>
      <t xml:space="preserve">wykopów .fund.podłużnych,punktowych,ro- wów,wykopów </t>
    </r>
    <r>
      <rPr>
        <sz val="8"/>
        <rFont val="Arial"/>
      </rPr>
      <t xml:space="preserve">obiektowych spycharkami z </t>
    </r>
    <r>
      <rPr>
        <sz val="8"/>
        <rFont val="Arial"/>
      </rPr>
      <t xml:space="preserve">zagęszcz. </t>
    </r>
    <r>
      <rPr>
        <sz val="8"/>
        <rFont val="Arial"/>
      </rPr>
      <t xml:space="preserve">mechanicznym ubijakami (gr.warstwy w stanie </t>
    </r>
    <r>
      <rPr>
        <sz val="8"/>
        <rFont val="Arial"/>
      </rPr>
      <t xml:space="preserve">luźnym </t>
    </r>
    <r>
      <rPr>
        <sz val="8"/>
        <rFont val="Arial"/>
      </rPr>
      <t>25 cm) - kat.gr. III-IV</t>
    </r>
  </si>
  <si>
    <r>
      <t xml:space="preserve">Demontaż </t>
    </r>
    <r>
      <rPr>
        <sz val="8"/>
        <rFont val="Arial"/>
      </rPr>
      <t xml:space="preserve">i odbudowa </t>
    </r>
    <r>
      <rPr>
        <sz val="8"/>
        <rFont val="Arial"/>
      </rPr>
      <t xml:space="preserve">ogrodzeń, </t>
    </r>
    <r>
      <rPr>
        <sz val="8"/>
        <rFont val="Arial"/>
      </rPr>
      <t xml:space="preserve">komplet dla </t>
    </r>
    <r>
      <rPr>
        <sz val="8"/>
        <rFont val="Arial"/>
      </rPr>
      <t>całej inwestycji</t>
    </r>
  </si>
  <si>
    <t>Zagęszczenie nasypów ubijakami mechanicznymi; grunty sypkie kat. I-III</t>
  </si>
  <si>
    <t>Studzienki połączeniowe drenażowe w dnie wykopu (tymczasowe) o śr. nom. 400-500 mm</t>
  </si>
  <si>
    <t>Ułożenie drenażu tymczasowego z rur z tworzyw sztucznych w zwojach PVC-U Dz113/126 z filtrem z włókna syntetycznego - odwodnienie wykopu</t>
  </si>
  <si>
    <t>Drenaż rurowy jednorzędowy w uprzednio przygotowanej obsypce w wykopie suchym - sączki ceramiczne lub tworzywowe 50-100 mm - odtworzenie sieci drenażowej</t>
  </si>
  <si>
    <t>Kształtki PVC kanalizacyjne jednokielichowe łączone na wcisk o śr. zewn. 160 mm - wykopy umocnione - korek PVC 160mm</t>
  </si>
  <si>
    <t>Montaż konstrukcji podwieszeń rurociągów i kanałów o rozpiętości elementu 4.0 m</t>
  </si>
  <si>
    <t>Demontaż konstrukcji podwieszeń rurociągów i kanałów o rozpiętości elementu 4.0 m</t>
  </si>
  <si>
    <t>Rozścielenie ziemi urodzajnej ręczne z przerzutem na terenie płaskim</t>
  </si>
  <si>
    <t>Rozścielenie ziemi urodzajnej spycharkami na terenie płaskim</t>
  </si>
  <si>
    <t>Wykonanie trawników dywanowych siewem na gruncie kat. III bez nawożenia</t>
  </si>
  <si>
    <t>Mechaniczne profilowanie i zagęszczenie podłoża pod warstwy konstrukcyjne nawierzchni w gruncie kat. I-IV</t>
  </si>
  <si>
    <t>Podbudowa z kruszywa łamanego - warstwa dolna o grubości po zagęszczeniu 20 cm</t>
  </si>
  <si>
    <t>Rozebranie podbudowy z kruszywa gr. 15 cm mechanicznie 
- analogia rozebranie nawierzchni utwardzonych 
Krotność = 2</t>
  </si>
  <si>
    <t>1.1</t>
  </si>
  <si>
    <t>1.2</t>
  </si>
  <si>
    <t>1.3</t>
  </si>
  <si>
    <t>1.4</t>
  </si>
  <si>
    <t>Kanały z rur PVC kl S SDR34 SN8 litych łączonych na wcisk o śr. zewn. 200 mm - wykopy umocnione</t>
  </si>
  <si>
    <t>Montaż rurociągów z rur polietylenowych PEHD SDR11 PN16 o śr.zewnętrznej 63 mm - wykopy umocnione</t>
  </si>
  <si>
    <t>Próba szczelności sieci kanalizacji tłocznej z rur PE o śr. 110cm</t>
  </si>
  <si>
    <t>Oznakowanie trasy rurociągu ułożonego w ziemi taśmą z tworzywa sztucznego</t>
  </si>
  <si>
    <t>Dostawa i montaż pompowni przydomowej wraz z rozruchem, montażem skrzyki sterowania oraz podłączeniem elektrycznym</t>
  </si>
  <si>
    <t>m2</t>
  </si>
  <si>
    <t>m3</t>
  </si>
  <si>
    <t xml:space="preserve">m2 </t>
  </si>
  <si>
    <t>m-g</t>
  </si>
  <si>
    <t>szt.</t>
  </si>
  <si>
    <t>stud.</t>
  </si>
  <si>
    <t>próba</t>
  </si>
  <si>
    <t>ST.02.1</t>
  </si>
  <si>
    <t>ST.02.2</t>
  </si>
  <si>
    <t>ST.02.3</t>
  </si>
  <si>
    <t>ST.02.4</t>
  </si>
  <si>
    <t>ST.01</t>
  </si>
  <si>
    <t>ST.03.1</t>
  </si>
  <si>
    <t>ST.03.2</t>
  </si>
  <si>
    <t>ST.04.1</t>
  </si>
  <si>
    <t>RAZEM netto</t>
  </si>
  <si>
    <t>WAŻNE</t>
  </si>
  <si>
    <t>Instrukcja dla wypełniającego przedmiar</t>
  </si>
  <si>
    <t xml:space="preserve">Przedmiar do oferty należy dołączyć w wydrukowanej formie drukując znajdujące się w kolejnych zakładkach "Str. tytułowa" oraz wypełniony "Przedmiar", które zostaną przeliczone automatycznie. 
Wykonawca wypełnia wyłącznie kolumnę nr 6 Przedmiaru o nazwie "Cena jedn.", w której pozostawiono puste obecnie miejsca.
W formularzu zastosowano odpowiednie formuły, które przeliczą podaną przez oferenta cenę jednostkową na wartość całej pozycji, uwzględniając zakładaną ilość i krotność. 
Przed wydrukiem wypełniający powinien sprawdzić czy każda pozycja przedmiaru została odpowiednio przeliczona oraz czy suma pod tabelą "RAZEM netto" zlicza wszystkie wyliczone wartości poszczególnych pozycji. Należy też zadbać, by żadna z pozycji przedmiaru nie została usunięta. Nie dopuszcza się modyfikacji nazw pozycji przedmiarowych.
Po wydrukowaniu należy sprawdzić czy wszystkie strony zostały wydrukowane kompletnie tzn. czy tekst w pozycjach przedmiaru nie został "ucięty" oraz czy pozycje na końcu strony nie są powielone na stronie następnej. W razie powielenia i trudności z usunięciem należy takie pozycje skreślić i opatrzyć podpisem osoby upoważnionej do podpisania oferty. Należy upewnić się, czy pozycja ta nie została podwójnie wliczona do wartości całkowitej oferty. 
</t>
  </si>
  <si>
    <t>PRZEDMIAR ROBÓT</t>
  </si>
  <si>
    <t>Budowa kanalizacji sanitarnej w miejscowości Bulowice - kanały SAN i PAN 
MIEJSKI ZAKŁAD WODOCIAGÓW I KANALIZACJI SP. Z O. O. 32-650 Kęty, ul. Św. M. Kolbe 25a 
Branża Instalacyjna</t>
  </si>
  <si>
    <t>Budowa:</t>
  </si>
  <si>
    <t>Obiekt lub rodzaj robót:</t>
  </si>
  <si>
    <t>SIEĆ KANALIZACJI SANITARNEJ</t>
  </si>
  <si>
    <t>Lokalizacja:</t>
  </si>
  <si>
    <t>GMINA KĘTY</t>
  </si>
  <si>
    <t>Inwestor:</t>
  </si>
  <si>
    <t>MIEJSKI ZAKŁAD WODOCIĄGÓW I KANALIZACJI SP. Z O.O.</t>
  </si>
  <si>
    <t>32-650 KĘTY, UL. ŚW. M. KOLBE 25 A</t>
  </si>
  <si>
    <t>Wykonawca:</t>
  </si>
  <si>
    <t>(należy wpisać nazwę)</t>
  </si>
  <si>
    <t>Data opracowania:</t>
  </si>
  <si>
    <t>(należy wpisać datę)</t>
  </si>
  <si>
    <t xml:space="preserve">Wartość netto robót z oferty: </t>
  </si>
  <si>
    <t>Kanały z rur PVC kl S SDR34 SN8 litych łączonych na wcisk o śr. zewn. 160 mm - wykopy umocnione</t>
  </si>
  <si>
    <t>Cena za składowanie (utylizację) ziemi z wykopu</t>
  </si>
  <si>
    <t>Podłoża pod kanały i obiekty z materiałów sypkich (pod+obs+zas)</t>
  </si>
  <si>
    <t>montaż kaskad z rur Dz160mm, w tym kaskady wewn.</t>
  </si>
  <si>
    <t>Studnie rewizyjne z kręgów betonowych DN 1000 mm w gotowym wykopie o głębokości wynikającej z projektu, z wykonaniem posadownienia na płycie betonowej. Studnie łączone na uszczelkę, z betonu klasy B45, o mrozoodporności F50 i wodoodporności W-8. Studzienki wyposażone będą w fabrycznie wykonane kinety i przejścia szczelne dla rur kanalizacyjnych oraz stopnie złazowe. Studzienki posiadać będą włazy żeliwne szczelne klasy D 400 - studzienki zlokalizowane w drogach oraz klasy B 125 - studzienki na terenach zielonych. Studzienki zlokalizowane w pasie drogowym powinny posiadać również pierścień odciążający lub zakończone tzw. konusem.</t>
  </si>
  <si>
    <t>Próba szczelności kanałów rurowych o śr.nom. 300 mm</t>
  </si>
  <si>
    <t>Rury ochronne o śr. nominalnej 500 mm - z przeciąganiem rury przewodowej, montażem płóz oraz manszet.</t>
  </si>
  <si>
    <t>Zabezpieczenie kabla w ziemi rura ochronna</t>
  </si>
  <si>
    <t>Rozebranie nawierzchni z mas mineralno-bitumicznych gr. 4 cm mechanicznie - obok czynnego pasa jezdni 
Krotność = 3</t>
  </si>
  <si>
    <t>Budowa kanalizacji sanitarnej w miejscowości Witkowice</t>
  </si>
  <si>
    <t>Mikrotuneling rurą stalową DN457mm, "na gotowo" wraz z wykonaniem i likwidacją komór nadawczych i odbiorczych (w tym umocnieniem grodzicami, wykonaniem korka z betonu szczelnego, jeśli warunki gruntowe tego wymagają), przeciąganiem rury przewodowej, robotami ziemnymi (w tym wymianą gruntu w przypadku naruszenia drogi), odwodnieniowymi, montażem manszet.</t>
  </si>
  <si>
    <r>
      <rPr>
        <sz val="8"/>
        <rFont val="Arial"/>
      </rPr>
      <t xml:space="preserve">Usunięcie </t>
    </r>
    <r>
      <rPr>
        <sz val="8"/>
        <rFont val="Arial"/>
      </rPr>
      <t xml:space="preserve">warstwy ziemi urodzajnej (humusu) o </t>
    </r>
    <r>
      <rPr>
        <sz val="8"/>
        <rFont val="Arial"/>
      </rPr>
      <t>grubości</t>
    </r>
    <r>
      <rPr>
        <sz val="8"/>
        <rFont val="Arial"/>
      </rPr>
      <t xml:space="preserve"> do 15 cm za </t>
    </r>
    <r>
      <rPr>
        <sz val="8"/>
        <rFont val="Arial"/>
      </rPr>
      <t xml:space="preserve">pomocą </t>
    </r>
    <r>
      <rPr>
        <sz val="8"/>
        <rFont val="Arial"/>
      </rPr>
      <t>spycharek</t>
    </r>
  </si>
  <si>
    <r>
      <t xml:space="preserve">Roboty remontowe - </t>
    </r>
    <r>
      <rPr>
        <sz val="8"/>
        <rFont val="Arial"/>
      </rPr>
      <t>cięcie piłą nawierzchni bitumicznych na gł. 6-10 cm</t>
    </r>
  </si>
  <si>
    <t>Wykopy liniowe o szerokości 0,8-2,5 m i głębokości do 6,0 m o ścianach pionowych w gruntach suchych kat. III-IV z ręcznym wydobyciem urobku - 20%</t>
  </si>
  <si>
    <t>Zasypywanie wykopów o ścianach pionowych o szero- kości 0.8-2.5 m i głębokości do 1,5 m w gruncie kat. I-III</t>
  </si>
  <si>
    <t>Podbudowa z kruszywa łamanego - warstwa górna o grubości po zagęszczeniu 10 cm</t>
  </si>
  <si>
    <t>Nawierzchnia z mieszanek mineralno-bitumicznych grysowych
- warstwa wiążąca asfaltowa - grubość po zagęszczeniu
4 cm 26-75 pojazdów na godzinę</t>
  </si>
  <si>
    <t>Nawierzchnia z mieszanek mineralno-bitumicznych grysowych
- warstwa ścieralna asfaltowa - grubość po zagęszczeniu
4 cm 26-75 pojazdów na godzinę</t>
  </si>
  <si>
    <t>Budowa sieci w rejonie ul. Widokowej w Witkowicach - etap II</t>
  </si>
  <si>
    <t>Budowa kanalizacji sanitarnej w rejonie ul. Widokowej  w Witkowicach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</si>
</sst>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"/>
  </numFmts>
  <fonts count="22" x14ac:knownFonts="1">
    <font>
      <sz val="10"/>
      <name val="Arial"/>
    </font>
    <font>
      <sz val="10"/>
      <name val="Arial"/>
    </font>
    <font>
      <b/>
      <sz val="8"/>
      <name val="Arial"/>
    </font>
    <font>
      <b/>
      <sz val="8"/>
      <name val="Arial"/>
    </font>
    <font>
      <sz val="8"/>
      <name val="Arial"/>
    </font>
    <font>
      <sz val="8"/>
      <name val="Arial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3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2"/>
  </cellStyleXfs>
  <cellXfs count="72">
    <xf numFmtId="0" fontId="0" fillId="0" borderId="0" xfId="0"/>
    <xf numFmtId="0" fontId="3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2" fillId="0" borderId="12" xfId="0" applyFont="1" applyBorder="1" applyAlignment="1"/>
    <xf numFmtId="2" fontId="4" fillId="0" borderId="12" xfId="0" applyNumberFormat="1" applyFont="1" applyBorder="1" applyAlignment="1">
      <alignment horizontal="right"/>
    </xf>
    <xf numFmtId="2" fontId="4" fillId="0" borderId="12" xfId="0" applyNumberFormat="1" applyFont="1" applyBorder="1" applyAlignment="1">
      <alignment horizontal="right" vertical="top"/>
    </xf>
    <xf numFmtId="2" fontId="2" fillId="0" borderId="12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2" fontId="4" fillId="0" borderId="11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right" vertical="top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justify"/>
    </xf>
    <xf numFmtId="1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right"/>
    </xf>
    <xf numFmtId="0" fontId="5" fillId="0" borderId="11" xfId="0" applyFont="1" applyBorder="1" applyAlignment="1">
      <alignment horizontal="left" wrapText="1"/>
    </xf>
    <xf numFmtId="2" fontId="4" fillId="0" borderId="9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wrapText="1"/>
    </xf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left" wrapText="1"/>
    </xf>
    <xf numFmtId="0" fontId="6" fillId="0" borderId="5" xfId="0" applyFont="1" applyBorder="1" applyAlignment="1"/>
    <xf numFmtId="0" fontId="6" fillId="0" borderId="4" xfId="0" applyFont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2" fontId="4" fillId="0" borderId="11" xfId="0" applyNumberFormat="1" applyFont="1" applyFill="1" applyBorder="1" applyAlignment="1">
      <alignment horizontal="right"/>
    </xf>
    <xf numFmtId="0" fontId="6" fillId="0" borderId="4" xfId="0" applyFont="1" applyBorder="1" applyAlignment="1"/>
    <xf numFmtId="4" fontId="0" fillId="0" borderId="0" xfId="0" applyNumberFormat="1"/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12" xfId="1"/>
    <xf numFmtId="0" fontId="20" fillId="0" borderId="12" xfId="1" applyFont="1"/>
    <xf numFmtId="0" fontId="10" fillId="0" borderId="12" xfId="1" applyFon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 vertical="top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0" fontId="18" fillId="0" borderId="0" xfId="0" applyFont="1" applyAlignment="1">
      <alignment horizontal="right"/>
    </xf>
    <xf numFmtId="44" fontId="19" fillId="0" borderId="0" xfId="0" applyNumberFormat="1" applyFont="1" applyAlignment="1">
      <alignment horizontal="left"/>
    </xf>
    <xf numFmtId="2" fontId="4" fillId="0" borderId="8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2" fontId="9" fillId="0" borderId="12" xfId="0" applyNumberFormat="1" applyFont="1" applyBorder="1" applyAlignment="1">
      <alignment horizontal="right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1" fillId="0" borderId="12" xfId="1" applyFont="1" applyAlignment="1">
      <alignment horizontal="center" vertical="top" wrapText="1"/>
    </xf>
  </cellXfs>
  <cellStyles count="2">
    <cellStyle name="Normalny" xfId="0" builtinId="0"/>
    <cellStyle name="Normalny 2" xfId="1" xr:uid="{7AB086E6-D8F7-45AA-ACF3-D4917B6166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145B-4F1F-498E-BFE0-9636F62763F9}">
  <sheetPr>
    <pageSetUpPr fitToPage="1"/>
  </sheetPr>
  <dimension ref="A3:S43"/>
  <sheetViews>
    <sheetView workbookViewId="0">
      <selection activeCell="C43" sqref="C43"/>
    </sheetView>
  </sheetViews>
  <sheetFormatPr defaultRowHeight="12.75" x14ac:dyDescent="0.2"/>
  <cols>
    <col min="1" max="1" width="30.28515625" customWidth="1"/>
    <col min="2" max="2" width="13.28515625" customWidth="1"/>
    <col min="3" max="3" width="66" customWidth="1"/>
    <col min="257" max="257" width="30.28515625" customWidth="1"/>
    <col min="258" max="258" width="13.28515625" customWidth="1"/>
    <col min="259" max="259" width="66" customWidth="1"/>
    <col min="513" max="513" width="30.28515625" customWidth="1"/>
    <col min="514" max="514" width="13.28515625" customWidth="1"/>
    <col min="515" max="515" width="66" customWidth="1"/>
    <col min="769" max="769" width="30.28515625" customWidth="1"/>
    <col min="770" max="770" width="13.28515625" customWidth="1"/>
    <col min="771" max="771" width="66" customWidth="1"/>
    <col min="1025" max="1025" width="30.28515625" customWidth="1"/>
    <col min="1026" max="1026" width="13.28515625" customWidth="1"/>
    <col min="1027" max="1027" width="66" customWidth="1"/>
    <col min="1281" max="1281" width="30.28515625" customWidth="1"/>
    <col min="1282" max="1282" width="13.28515625" customWidth="1"/>
    <col min="1283" max="1283" width="66" customWidth="1"/>
    <col min="1537" max="1537" width="30.28515625" customWidth="1"/>
    <col min="1538" max="1538" width="13.28515625" customWidth="1"/>
    <col min="1539" max="1539" width="66" customWidth="1"/>
    <col min="1793" max="1793" width="30.28515625" customWidth="1"/>
    <col min="1794" max="1794" width="13.28515625" customWidth="1"/>
    <col min="1795" max="1795" width="66" customWidth="1"/>
    <col min="2049" max="2049" width="30.28515625" customWidth="1"/>
    <col min="2050" max="2050" width="13.28515625" customWidth="1"/>
    <col min="2051" max="2051" width="66" customWidth="1"/>
    <col min="2305" max="2305" width="30.28515625" customWidth="1"/>
    <col min="2306" max="2306" width="13.28515625" customWidth="1"/>
    <col min="2307" max="2307" width="66" customWidth="1"/>
    <col min="2561" max="2561" width="30.28515625" customWidth="1"/>
    <col min="2562" max="2562" width="13.28515625" customWidth="1"/>
    <col min="2563" max="2563" width="66" customWidth="1"/>
    <col min="2817" max="2817" width="30.28515625" customWidth="1"/>
    <col min="2818" max="2818" width="13.28515625" customWidth="1"/>
    <col min="2819" max="2819" width="66" customWidth="1"/>
    <col min="3073" max="3073" width="30.28515625" customWidth="1"/>
    <col min="3074" max="3074" width="13.28515625" customWidth="1"/>
    <col min="3075" max="3075" width="66" customWidth="1"/>
    <col min="3329" max="3329" width="30.28515625" customWidth="1"/>
    <col min="3330" max="3330" width="13.28515625" customWidth="1"/>
    <col min="3331" max="3331" width="66" customWidth="1"/>
    <col min="3585" max="3585" width="30.28515625" customWidth="1"/>
    <col min="3586" max="3586" width="13.28515625" customWidth="1"/>
    <col min="3587" max="3587" width="66" customWidth="1"/>
    <col min="3841" max="3841" width="30.28515625" customWidth="1"/>
    <col min="3842" max="3842" width="13.28515625" customWidth="1"/>
    <col min="3843" max="3843" width="66" customWidth="1"/>
    <col min="4097" max="4097" width="30.28515625" customWidth="1"/>
    <col min="4098" max="4098" width="13.28515625" customWidth="1"/>
    <col min="4099" max="4099" width="66" customWidth="1"/>
    <col min="4353" max="4353" width="30.28515625" customWidth="1"/>
    <col min="4354" max="4354" width="13.28515625" customWidth="1"/>
    <col min="4355" max="4355" width="66" customWidth="1"/>
    <col min="4609" max="4609" width="30.28515625" customWidth="1"/>
    <col min="4610" max="4610" width="13.28515625" customWidth="1"/>
    <col min="4611" max="4611" width="66" customWidth="1"/>
    <col min="4865" max="4865" width="30.28515625" customWidth="1"/>
    <col min="4866" max="4866" width="13.28515625" customWidth="1"/>
    <col min="4867" max="4867" width="66" customWidth="1"/>
    <col min="5121" max="5121" width="30.28515625" customWidth="1"/>
    <col min="5122" max="5122" width="13.28515625" customWidth="1"/>
    <col min="5123" max="5123" width="66" customWidth="1"/>
    <col min="5377" max="5377" width="30.28515625" customWidth="1"/>
    <col min="5378" max="5378" width="13.28515625" customWidth="1"/>
    <col min="5379" max="5379" width="66" customWidth="1"/>
    <col min="5633" max="5633" width="30.28515625" customWidth="1"/>
    <col min="5634" max="5634" width="13.28515625" customWidth="1"/>
    <col min="5635" max="5635" width="66" customWidth="1"/>
    <col min="5889" max="5889" width="30.28515625" customWidth="1"/>
    <col min="5890" max="5890" width="13.28515625" customWidth="1"/>
    <col min="5891" max="5891" width="66" customWidth="1"/>
    <col min="6145" max="6145" width="30.28515625" customWidth="1"/>
    <col min="6146" max="6146" width="13.28515625" customWidth="1"/>
    <col min="6147" max="6147" width="66" customWidth="1"/>
    <col min="6401" max="6401" width="30.28515625" customWidth="1"/>
    <col min="6402" max="6402" width="13.28515625" customWidth="1"/>
    <col min="6403" max="6403" width="66" customWidth="1"/>
    <col min="6657" max="6657" width="30.28515625" customWidth="1"/>
    <col min="6658" max="6658" width="13.28515625" customWidth="1"/>
    <col min="6659" max="6659" width="66" customWidth="1"/>
    <col min="6913" max="6913" width="30.28515625" customWidth="1"/>
    <col min="6914" max="6914" width="13.28515625" customWidth="1"/>
    <col min="6915" max="6915" width="66" customWidth="1"/>
    <col min="7169" max="7169" width="30.28515625" customWidth="1"/>
    <col min="7170" max="7170" width="13.28515625" customWidth="1"/>
    <col min="7171" max="7171" width="66" customWidth="1"/>
    <col min="7425" max="7425" width="30.28515625" customWidth="1"/>
    <col min="7426" max="7426" width="13.28515625" customWidth="1"/>
    <col min="7427" max="7427" width="66" customWidth="1"/>
    <col min="7681" max="7681" width="30.28515625" customWidth="1"/>
    <col min="7682" max="7682" width="13.28515625" customWidth="1"/>
    <col min="7683" max="7683" width="66" customWidth="1"/>
    <col min="7937" max="7937" width="30.28515625" customWidth="1"/>
    <col min="7938" max="7938" width="13.28515625" customWidth="1"/>
    <col min="7939" max="7939" width="66" customWidth="1"/>
    <col min="8193" max="8193" width="30.28515625" customWidth="1"/>
    <col min="8194" max="8194" width="13.28515625" customWidth="1"/>
    <col min="8195" max="8195" width="66" customWidth="1"/>
    <col min="8449" max="8449" width="30.28515625" customWidth="1"/>
    <col min="8450" max="8450" width="13.28515625" customWidth="1"/>
    <col min="8451" max="8451" width="66" customWidth="1"/>
    <col min="8705" max="8705" width="30.28515625" customWidth="1"/>
    <col min="8706" max="8706" width="13.28515625" customWidth="1"/>
    <col min="8707" max="8707" width="66" customWidth="1"/>
    <col min="8961" max="8961" width="30.28515625" customWidth="1"/>
    <col min="8962" max="8962" width="13.28515625" customWidth="1"/>
    <col min="8963" max="8963" width="66" customWidth="1"/>
    <col min="9217" max="9217" width="30.28515625" customWidth="1"/>
    <col min="9218" max="9218" width="13.28515625" customWidth="1"/>
    <col min="9219" max="9219" width="66" customWidth="1"/>
    <col min="9473" max="9473" width="30.28515625" customWidth="1"/>
    <col min="9474" max="9474" width="13.28515625" customWidth="1"/>
    <col min="9475" max="9475" width="66" customWidth="1"/>
    <col min="9729" max="9729" width="30.28515625" customWidth="1"/>
    <col min="9730" max="9730" width="13.28515625" customWidth="1"/>
    <col min="9731" max="9731" width="66" customWidth="1"/>
    <col min="9985" max="9985" width="30.28515625" customWidth="1"/>
    <col min="9986" max="9986" width="13.28515625" customWidth="1"/>
    <col min="9987" max="9987" width="66" customWidth="1"/>
    <col min="10241" max="10241" width="30.28515625" customWidth="1"/>
    <col min="10242" max="10242" width="13.28515625" customWidth="1"/>
    <col min="10243" max="10243" width="66" customWidth="1"/>
    <col min="10497" max="10497" width="30.28515625" customWidth="1"/>
    <col min="10498" max="10498" width="13.28515625" customWidth="1"/>
    <col min="10499" max="10499" width="66" customWidth="1"/>
    <col min="10753" max="10753" width="30.28515625" customWidth="1"/>
    <col min="10754" max="10754" width="13.28515625" customWidth="1"/>
    <col min="10755" max="10755" width="66" customWidth="1"/>
    <col min="11009" max="11009" width="30.28515625" customWidth="1"/>
    <col min="11010" max="11010" width="13.28515625" customWidth="1"/>
    <col min="11011" max="11011" width="66" customWidth="1"/>
    <col min="11265" max="11265" width="30.28515625" customWidth="1"/>
    <col min="11266" max="11266" width="13.28515625" customWidth="1"/>
    <col min="11267" max="11267" width="66" customWidth="1"/>
    <col min="11521" max="11521" width="30.28515625" customWidth="1"/>
    <col min="11522" max="11522" width="13.28515625" customWidth="1"/>
    <col min="11523" max="11523" width="66" customWidth="1"/>
    <col min="11777" max="11777" width="30.28515625" customWidth="1"/>
    <col min="11778" max="11778" width="13.28515625" customWidth="1"/>
    <col min="11779" max="11779" width="66" customWidth="1"/>
    <col min="12033" max="12033" width="30.28515625" customWidth="1"/>
    <col min="12034" max="12034" width="13.28515625" customWidth="1"/>
    <col min="12035" max="12035" width="66" customWidth="1"/>
    <col min="12289" max="12289" width="30.28515625" customWidth="1"/>
    <col min="12290" max="12290" width="13.28515625" customWidth="1"/>
    <col min="12291" max="12291" width="66" customWidth="1"/>
    <col min="12545" max="12545" width="30.28515625" customWidth="1"/>
    <col min="12546" max="12546" width="13.28515625" customWidth="1"/>
    <col min="12547" max="12547" width="66" customWidth="1"/>
    <col min="12801" max="12801" width="30.28515625" customWidth="1"/>
    <col min="12802" max="12802" width="13.28515625" customWidth="1"/>
    <col min="12803" max="12803" width="66" customWidth="1"/>
    <col min="13057" max="13057" width="30.28515625" customWidth="1"/>
    <col min="13058" max="13058" width="13.28515625" customWidth="1"/>
    <col min="13059" max="13059" width="66" customWidth="1"/>
    <col min="13313" max="13313" width="30.28515625" customWidth="1"/>
    <col min="13314" max="13314" width="13.28515625" customWidth="1"/>
    <col min="13315" max="13315" width="66" customWidth="1"/>
    <col min="13569" max="13569" width="30.28515625" customWidth="1"/>
    <col min="13570" max="13570" width="13.28515625" customWidth="1"/>
    <col min="13571" max="13571" width="66" customWidth="1"/>
    <col min="13825" max="13825" width="30.28515625" customWidth="1"/>
    <col min="13826" max="13826" width="13.28515625" customWidth="1"/>
    <col min="13827" max="13827" width="66" customWidth="1"/>
    <col min="14081" max="14081" width="30.28515625" customWidth="1"/>
    <col min="14082" max="14082" width="13.28515625" customWidth="1"/>
    <col min="14083" max="14083" width="66" customWidth="1"/>
    <col min="14337" max="14337" width="30.28515625" customWidth="1"/>
    <col min="14338" max="14338" width="13.28515625" customWidth="1"/>
    <col min="14339" max="14339" width="66" customWidth="1"/>
    <col min="14593" max="14593" width="30.28515625" customWidth="1"/>
    <col min="14594" max="14594" width="13.28515625" customWidth="1"/>
    <col min="14595" max="14595" width="66" customWidth="1"/>
    <col min="14849" max="14849" width="30.28515625" customWidth="1"/>
    <col min="14850" max="14850" width="13.28515625" customWidth="1"/>
    <col min="14851" max="14851" width="66" customWidth="1"/>
    <col min="15105" max="15105" width="30.28515625" customWidth="1"/>
    <col min="15106" max="15106" width="13.28515625" customWidth="1"/>
    <col min="15107" max="15107" width="66" customWidth="1"/>
    <col min="15361" max="15361" width="30.28515625" customWidth="1"/>
    <col min="15362" max="15362" width="13.28515625" customWidth="1"/>
    <col min="15363" max="15363" width="66" customWidth="1"/>
    <col min="15617" max="15617" width="30.28515625" customWidth="1"/>
    <col min="15618" max="15618" width="13.28515625" customWidth="1"/>
    <col min="15619" max="15619" width="66" customWidth="1"/>
    <col min="15873" max="15873" width="30.28515625" customWidth="1"/>
    <col min="15874" max="15874" width="13.28515625" customWidth="1"/>
    <col min="15875" max="15875" width="66" customWidth="1"/>
    <col min="16129" max="16129" width="30.28515625" customWidth="1"/>
    <col min="16130" max="16130" width="13.28515625" customWidth="1"/>
    <col min="16131" max="16131" width="66" customWidth="1"/>
  </cols>
  <sheetData>
    <row r="3" spans="1:19" ht="16.5" x14ac:dyDescent="0.25">
      <c r="A3" s="58" t="s">
        <v>80</v>
      </c>
      <c r="B3" s="58"/>
      <c r="C3" s="58"/>
    </row>
    <row r="4" spans="1:19" ht="16.5" x14ac:dyDescent="0.25">
      <c r="A4" s="47"/>
      <c r="B4" s="47"/>
      <c r="C4" s="47"/>
      <c r="S4" t="s">
        <v>81</v>
      </c>
    </row>
    <row r="5" spans="1:19" ht="16.5" x14ac:dyDescent="0.25">
      <c r="A5" s="47"/>
      <c r="B5" s="47"/>
      <c r="C5" s="47"/>
    </row>
    <row r="6" spans="1:19" ht="31.9" customHeight="1" x14ac:dyDescent="0.2">
      <c r="A6" s="59" t="s">
        <v>113</v>
      </c>
      <c r="B6" s="59"/>
      <c r="C6" s="60"/>
    </row>
    <row r="7" spans="1:19" ht="18" x14ac:dyDescent="0.25">
      <c r="A7" s="48"/>
      <c r="B7" s="48"/>
      <c r="C7" s="49"/>
    </row>
    <row r="9" spans="1:19" ht="25.5" x14ac:dyDescent="0.2">
      <c r="B9" s="50" t="s">
        <v>82</v>
      </c>
      <c r="C9" s="51" t="s">
        <v>114</v>
      </c>
    </row>
    <row r="10" spans="1:19" x14ac:dyDescent="0.2">
      <c r="B10" s="50" t="s">
        <v>83</v>
      </c>
      <c r="C10" s="51" t="s">
        <v>84</v>
      </c>
    </row>
    <row r="11" spans="1:19" x14ac:dyDescent="0.2">
      <c r="B11" s="50" t="s">
        <v>85</v>
      </c>
      <c r="C11" s="51" t="s">
        <v>86</v>
      </c>
    </row>
    <row r="12" spans="1:19" x14ac:dyDescent="0.2">
      <c r="B12" s="50" t="s">
        <v>87</v>
      </c>
      <c r="C12" s="51" t="s">
        <v>88</v>
      </c>
    </row>
    <row r="13" spans="1:19" x14ac:dyDescent="0.2">
      <c r="C13" s="51" t="s">
        <v>89</v>
      </c>
    </row>
    <row r="23" spans="2:3" x14ac:dyDescent="0.2">
      <c r="B23" s="52" t="s">
        <v>90</v>
      </c>
      <c r="C23" s="53" t="s">
        <v>91</v>
      </c>
    </row>
    <row r="32" spans="2:3" x14ac:dyDescent="0.2">
      <c r="B32" s="50" t="s">
        <v>92</v>
      </c>
      <c r="C32" s="54" t="s">
        <v>93</v>
      </c>
    </row>
    <row r="43" spans="2:3" ht="18" x14ac:dyDescent="0.25">
      <c r="B43" s="55" t="s">
        <v>94</v>
      </c>
      <c r="C43" s="56">
        <f>Przedmiar!F65</f>
        <v>0</v>
      </c>
    </row>
  </sheetData>
  <mergeCells count="2">
    <mergeCell ref="A3:C3"/>
    <mergeCell ref="A6:C6"/>
  </mergeCells>
  <pageMargins left="0.7" right="0.7" top="0.75" bottom="0.75" header="0.3" footer="0.3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opLeftCell="A46" zoomScaleNormal="100" workbookViewId="0">
      <selection activeCell="A3" sqref="A3:G4"/>
    </sheetView>
  </sheetViews>
  <sheetFormatPr defaultRowHeight="12.75" x14ac:dyDescent="0.2"/>
  <cols>
    <col min="1" max="1" width="3.7109375"/>
    <col min="2" max="2" width="9.28515625" bestFit="1" customWidth="1"/>
    <col min="3" max="3" width="49.28515625" customWidth="1"/>
    <col min="4" max="4" width="7.42578125" customWidth="1"/>
    <col min="7" max="7" width="10.140625" bestFit="1" customWidth="1"/>
  </cols>
  <sheetData>
    <row r="1" spans="1:8" ht="34.5" thickBot="1" x14ac:dyDescent="0.25">
      <c r="A1" s="19" t="s">
        <v>0</v>
      </c>
      <c r="B1" s="20" t="s">
        <v>1</v>
      </c>
      <c r="C1" s="20" t="s">
        <v>5</v>
      </c>
      <c r="D1" s="21" t="s">
        <v>9</v>
      </c>
      <c r="E1" s="22" t="s">
        <v>14</v>
      </c>
      <c r="F1" s="19" t="s">
        <v>15</v>
      </c>
      <c r="G1" s="22" t="s">
        <v>16</v>
      </c>
      <c r="H1" s="1"/>
    </row>
    <row r="2" spans="1:8" ht="13.5" thickBot="1" x14ac:dyDescent="0.25">
      <c r="A2" s="45">
        <v>1</v>
      </c>
      <c r="B2" s="45">
        <v>2</v>
      </c>
      <c r="C2" s="45">
        <v>3</v>
      </c>
      <c r="D2" s="46">
        <v>4</v>
      </c>
      <c r="E2" s="45">
        <v>5</v>
      </c>
      <c r="F2" s="45">
        <v>6</v>
      </c>
      <c r="G2" s="45">
        <v>7</v>
      </c>
      <c r="H2" s="1"/>
    </row>
    <row r="3" spans="1:8" x14ac:dyDescent="0.2">
      <c r="A3" s="62" t="s">
        <v>113</v>
      </c>
      <c r="B3" s="63"/>
      <c r="C3" s="63"/>
      <c r="D3" s="63"/>
      <c r="E3" s="63"/>
      <c r="F3" s="63"/>
      <c r="G3" s="64"/>
      <c r="H3" s="2"/>
    </row>
    <row r="4" spans="1:8" ht="13.5" thickBot="1" x14ac:dyDescent="0.25">
      <c r="A4" s="65"/>
      <c r="B4" s="66"/>
      <c r="C4" s="66"/>
      <c r="D4" s="66"/>
      <c r="E4" s="66"/>
      <c r="F4" s="66"/>
      <c r="G4" s="67"/>
      <c r="H4" s="2"/>
    </row>
    <row r="5" spans="1:8" ht="19.899999999999999" customHeight="1" thickBot="1" x14ac:dyDescent="0.25">
      <c r="A5" s="26">
        <v>1</v>
      </c>
      <c r="B5" s="37" t="s">
        <v>2</v>
      </c>
      <c r="C5" s="68" t="s">
        <v>104</v>
      </c>
      <c r="D5" s="69"/>
      <c r="E5" s="69"/>
      <c r="F5" s="69"/>
      <c r="G5" s="70"/>
      <c r="H5" s="3"/>
    </row>
    <row r="6" spans="1:8" ht="13.5" thickBot="1" x14ac:dyDescent="0.25">
      <c r="A6" s="23" t="s">
        <v>52</v>
      </c>
      <c r="B6" s="38" t="s">
        <v>3</v>
      </c>
      <c r="C6" s="68" t="s">
        <v>6</v>
      </c>
      <c r="D6" s="69"/>
      <c r="E6" s="69"/>
      <c r="F6" s="69"/>
      <c r="G6" s="70"/>
      <c r="H6" s="3"/>
    </row>
    <row r="7" spans="1:8" ht="34.9" customHeight="1" thickBot="1" x14ac:dyDescent="0.25">
      <c r="A7" s="7">
        <v>1</v>
      </c>
      <c r="B7" s="39" t="s">
        <v>68</v>
      </c>
      <c r="C7" s="27" t="s">
        <v>27</v>
      </c>
      <c r="D7" s="8" t="s">
        <v>10</v>
      </c>
      <c r="E7" s="9">
        <v>0.38</v>
      </c>
      <c r="F7" s="9"/>
      <c r="G7" s="9">
        <f>ROUND(E7*F7,2)</f>
        <v>0</v>
      </c>
      <c r="H7" s="4"/>
    </row>
    <row r="8" spans="1:8" ht="25.15" customHeight="1" thickBot="1" x14ac:dyDescent="0.25">
      <c r="A8" s="7">
        <v>2</v>
      </c>
      <c r="B8" s="39" t="s">
        <v>69</v>
      </c>
      <c r="C8" s="27" t="s">
        <v>28</v>
      </c>
      <c r="D8" s="28" t="s">
        <v>61</v>
      </c>
      <c r="E8" s="9">
        <v>126.18</v>
      </c>
      <c r="F8" s="9"/>
      <c r="G8" s="9">
        <f t="shared" ref="G8:G62" si="0">ROUND(E8*F8,2)</f>
        <v>0</v>
      </c>
      <c r="H8" s="4"/>
    </row>
    <row r="9" spans="1:8" ht="23.45" customHeight="1" thickBot="1" x14ac:dyDescent="0.25">
      <c r="A9" s="7">
        <v>3</v>
      </c>
      <c r="B9" s="39" t="s">
        <v>69</v>
      </c>
      <c r="C9" s="12" t="s">
        <v>106</v>
      </c>
      <c r="D9" s="28" t="s">
        <v>61</v>
      </c>
      <c r="E9" s="9">
        <v>504.72</v>
      </c>
      <c r="F9" s="9"/>
      <c r="G9" s="9">
        <f t="shared" si="0"/>
        <v>0</v>
      </c>
      <c r="H9" s="4"/>
    </row>
    <row r="10" spans="1:8" ht="13.5" thickBot="1" x14ac:dyDescent="0.25">
      <c r="A10" s="7">
        <v>4</v>
      </c>
      <c r="B10" s="39" t="s">
        <v>72</v>
      </c>
      <c r="C10" s="27" t="s">
        <v>38</v>
      </c>
      <c r="D10" s="8" t="s">
        <v>11</v>
      </c>
      <c r="E10" s="9">
        <v>1</v>
      </c>
      <c r="F10" s="9"/>
      <c r="G10" s="9">
        <f t="shared" si="0"/>
        <v>0</v>
      </c>
      <c r="H10" s="4"/>
    </row>
    <row r="11" spans="1:8" ht="24.6" customHeight="1" thickBot="1" x14ac:dyDescent="0.25">
      <c r="A11" s="7">
        <v>5</v>
      </c>
      <c r="B11" s="39" t="s">
        <v>73</v>
      </c>
      <c r="C11" s="12" t="s">
        <v>29</v>
      </c>
      <c r="D11" s="28" t="s">
        <v>62</v>
      </c>
      <c r="E11" s="9">
        <v>9</v>
      </c>
      <c r="F11" s="9"/>
      <c r="G11" s="9">
        <f t="shared" si="0"/>
        <v>0</v>
      </c>
      <c r="H11" s="4"/>
    </row>
    <row r="12" spans="1:8" ht="24.6" customHeight="1" thickBot="1" x14ac:dyDescent="0.25">
      <c r="A12" s="7">
        <v>6</v>
      </c>
      <c r="B12" s="39" t="s">
        <v>73</v>
      </c>
      <c r="C12" s="12" t="s">
        <v>30</v>
      </c>
      <c r="D12" s="28" t="s">
        <v>62</v>
      </c>
      <c r="E12" s="9">
        <v>9</v>
      </c>
      <c r="F12" s="9"/>
      <c r="G12" s="9">
        <f t="shared" si="0"/>
        <v>0</v>
      </c>
      <c r="H12" s="4"/>
    </row>
    <row r="13" spans="1:8" ht="23.25" thickBot="1" x14ac:dyDescent="0.25">
      <c r="A13" s="7">
        <v>7</v>
      </c>
      <c r="B13" s="39" t="s">
        <v>70</v>
      </c>
      <c r="C13" s="27" t="s">
        <v>107</v>
      </c>
      <c r="D13" s="33" t="s">
        <v>26</v>
      </c>
      <c r="E13" s="9">
        <v>190</v>
      </c>
      <c r="F13" s="34"/>
      <c r="G13" s="9">
        <f t="shared" si="0"/>
        <v>0</v>
      </c>
      <c r="H13" s="4"/>
    </row>
    <row r="14" spans="1:8" ht="34.9" customHeight="1" thickBot="1" x14ac:dyDescent="0.25">
      <c r="A14" s="7">
        <v>8</v>
      </c>
      <c r="B14" s="39" t="s">
        <v>70</v>
      </c>
      <c r="C14" s="27" t="s">
        <v>103</v>
      </c>
      <c r="D14" s="28" t="s">
        <v>63</v>
      </c>
      <c r="E14" s="9">
        <v>256.5</v>
      </c>
      <c r="F14" s="9"/>
      <c r="G14" s="9">
        <f t="shared" si="0"/>
        <v>0</v>
      </c>
      <c r="H14" s="4"/>
    </row>
    <row r="15" spans="1:8" ht="34.15" customHeight="1" thickBot="1" x14ac:dyDescent="0.25">
      <c r="A15" s="7">
        <v>9</v>
      </c>
      <c r="B15" s="39" t="s">
        <v>70</v>
      </c>
      <c r="C15" s="12" t="s">
        <v>51</v>
      </c>
      <c r="D15" s="28" t="s">
        <v>61</v>
      </c>
      <c r="E15" s="9">
        <v>256.5</v>
      </c>
      <c r="F15" s="9"/>
      <c r="G15" s="9">
        <f t="shared" si="0"/>
        <v>0</v>
      </c>
      <c r="H15" s="4"/>
    </row>
    <row r="16" spans="1:8" ht="34.9" customHeight="1" thickBot="1" x14ac:dyDescent="0.25">
      <c r="A16" s="7">
        <v>10</v>
      </c>
      <c r="B16" s="39" t="s">
        <v>69</v>
      </c>
      <c r="C16" s="12" t="s">
        <v>31</v>
      </c>
      <c r="D16" s="28" t="s">
        <v>62</v>
      </c>
      <c r="E16" s="9">
        <v>97.47</v>
      </c>
      <c r="F16" s="9"/>
      <c r="G16" s="9">
        <f t="shared" si="0"/>
        <v>0</v>
      </c>
      <c r="H16" s="4"/>
    </row>
    <row r="17" spans="1:8" ht="13.5" thickBot="1" x14ac:dyDescent="0.25">
      <c r="A17" s="23" t="s">
        <v>53</v>
      </c>
      <c r="B17" s="38" t="s">
        <v>4</v>
      </c>
      <c r="C17" s="68" t="s">
        <v>7</v>
      </c>
      <c r="D17" s="69"/>
      <c r="E17" s="69"/>
      <c r="F17" s="69"/>
      <c r="G17" s="70"/>
      <c r="H17" s="3"/>
    </row>
    <row r="18" spans="1:8" ht="25.15" customHeight="1" thickBot="1" x14ac:dyDescent="0.25">
      <c r="A18" s="7">
        <v>11</v>
      </c>
      <c r="B18" s="39" t="s">
        <v>73</v>
      </c>
      <c r="C18" s="12" t="s">
        <v>32</v>
      </c>
      <c r="D18" s="28" t="s">
        <v>62</v>
      </c>
      <c r="E18" s="9">
        <v>949.93</v>
      </c>
      <c r="F18" s="9"/>
      <c r="G18" s="9">
        <f t="shared" si="0"/>
        <v>0</v>
      </c>
      <c r="H18" s="4"/>
    </row>
    <row r="19" spans="1:8" ht="34.5" thickBot="1" x14ac:dyDescent="0.25">
      <c r="A19" s="7">
        <v>12</v>
      </c>
      <c r="B19" s="39" t="s">
        <v>73</v>
      </c>
      <c r="C19" s="12" t="s">
        <v>108</v>
      </c>
      <c r="D19" s="28" t="s">
        <v>62</v>
      </c>
      <c r="E19" s="9">
        <v>237.48</v>
      </c>
      <c r="F19" s="9"/>
      <c r="G19" s="9">
        <f t="shared" si="0"/>
        <v>0</v>
      </c>
      <c r="H19" s="4"/>
    </row>
    <row r="20" spans="1:8" ht="34.9" customHeight="1" thickBot="1" x14ac:dyDescent="0.25">
      <c r="A20" s="7">
        <v>13</v>
      </c>
      <c r="B20" s="39" t="s">
        <v>73</v>
      </c>
      <c r="C20" s="12" t="s">
        <v>33</v>
      </c>
      <c r="D20" s="28" t="s">
        <v>62</v>
      </c>
      <c r="E20" s="9">
        <v>353.25</v>
      </c>
      <c r="F20" s="9"/>
      <c r="G20" s="9">
        <f t="shared" si="0"/>
        <v>0</v>
      </c>
      <c r="H20" s="4"/>
    </row>
    <row r="21" spans="1:8" ht="24.6" customHeight="1" thickBot="1" x14ac:dyDescent="0.25">
      <c r="A21" s="7">
        <v>14</v>
      </c>
      <c r="B21" s="39" t="s">
        <v>73</v>
      </c>
      <c r="C21" s="12" t="s">
        <v>34</v>
      </c>
      <c r="D21" s="28" t="s">
        <v>62</v>
      </c>
      <c r="E21" s="9">
        <v>88.31</v>
      </c>
      <c r="F21" s="9"/>
      <c r="G21" s="9">
        <f t="shared" si="0"/>
        <v>0</v>
      </c>
      <c r="H21" s="4"/>
    </row>
    <row r="22" spans="1:8" ht="34.9" customHeight="1" thickBot="1" x14ac:dyDescent="0.25">
      <c r="A22" s="7">
        <v>15</v>
      </c>
      <c r="B22" s="39" t="s">
        <v>73</v>
      </c>
      <c r="C22" s="14" t="s">
        <v>35</v>
      </c>
      <c r="D22" s="28" t="s">
        <v>62</v>
      </c>
      <c r="E22" s="9">
        <v>441.56</v>
      </c>
      <c r="F22" s="9"/>
      <c r="G22" s="9">
        <f t="shared" si="0"/>
        <v>0</v>
      </c>
      <c r="H22" s="4"/>
    </row>
    <row r="23" spans="1:8" ht="13.5" thickBot="1" x14ac:dyDescent="0.25">
      <c r="A23" s="7">
        <v>16</v>
      </c>
      <c r="B23" s="39" t="s">
        <v>73</v>
      </c>
      <c r="C23" s="14" t="s">
        <v>96</v>
      </c>
      <c r="D23" s="28" t="s">
        <v>62</v>
      </c>
      <c r="E23" s="9">
        <v>441.56</v>
      </c>
      <c r="F23" s="9"/>
      <c r="G23" s="9">
        <f t="shared" si="0"/>
        <v>0</v>
      </c>
      <c r="H23" s="4"/>
    </row>
    <row r="24" spans="1:8" ht="13.5" thickBot="1" x14ac:dyDescent="0.25">
      <c r="A24" s="7">
        <v>17</v>
      </c>
      <c r="B24" s="39" t="s">
        <v>74</v>
      </c>
      <c r="C24" s="14" t="s">
        <v>97</v>
      </c>
      <c r="D24" s="28" t="s">
        <v>62</v>
      </c>
      <c r="E24" s="9">
        <v>304.99</v>
      </c>
      <c r="F24" s="9"/>
      <c r="G24" s="9">
        <f t="shared" si="0"/>
        <v>0</v>
      </c>
      <c r="H24" s="4"/>
    </row>
    <row r="25" spans="1:8" ht="34.5" thickBot="1" x14ac:dyDescent="0.25">
      <c r="A25" s="7">
        <v>18</v>
      </c>
      <c r="B25" s="39" t="s">
        <v>73</v>
      </c>
      <c r="C25" s="14" t="s">
        <v>36</v>
      </c>
      <c r="D25" s="28" t="s">
        <v>61</v>
      </c>
      <c r="E25" s="9">
        <v>1962.99</v>
      </c>
      <c r="F25" s="9"/>
      <c r="G25" s="9">
        <f t="shared" si="0"/>
        <v>0</v>
      </c>
      <c r="H25" s="4"/>
    </row>
    <row r="26" spans="1:8" ht="45.75" thickBot="1" x14ac:dyDescent="0.25">
      <c r="A26" s="7">
        <v>19</v>
      </c>
      <c r="B26" s="39" t="s">
        <v>74</v>
      </c>
      <c r="C26" s="14" t="s">
        <v>37</v>
      </c>
      <c r="D26" s="28" t="s">
        <v>62</v>
      </c>
      <c r="E26" s="34">
        <v>651.54</v>
      </c>
      <c r="F26" s="9"/>
      <c r="G26" s="9">
        <f t="shared" si="0"/>
        <v>0</v>
      </c>
      <c r="H26" s="4"/>
    </row>
    <row r="27" spans="1:8" ht="25.15" customHeight="1" thickBot="1" x14ac:dyDescent="0.25">
      <c r="A27" s="7">
        <v>20</v>
      </c>
      <c r="B27" s="39" t="s">
        <v>74</v>
      </c>
      <c r="C27" s="14" t="s">
        <v>109</v>
      </c>
      <c r="D27" s="28" t="s">
        <v>62</v>
      </c>
      <c r="E27" s="9">
        <v>162.88</v>
      </c>
      <c r="F27" s="9"/>
      <c r="G27" s="9">
        <f t="shared" si="0"/>
        <v>0</v>
      </c>
      <c r="H27" s="4"/>
    </row>
    <row r="28" spans="1:8" ht="23.25" thickBot="1" x14ac:dyDescent="0.25">
      <c r="A28" s="7">
        <v>21</v>
      </c>
      <c r="B28" s="39" t="s">
        <v>74</v>
      </c>
      <c r="C28" s="14" t="s">
        <v>39</v>
      </c>
      <c r="D28" s="28" t="s">
        <v>62</v>
      </c>
      <c r="E28" s="9">
        <v>814.42</v>
      </c>
      <c r="F28" s="9"/>
      <c r="G28" s="9">
        <f t="shared" si="0"/>
        <v>0</v>
      </c>
      <c r="H28" s="4"/>
    </row>
    <row r="29" spans="1:8" ht="15.6" customHeight="1" thickBot="1" x14ac:dyDescent="0.25">
      <c r="A29" s="7">
        <v>22</v>
      </c>
      <c r="B29" s="39" t="s">
        <v>73</v>
      </c>
      <c r="C29" s="14" t="s">
        <v>8</v>
      </c>
      <c r="D29" s="28" t="s">
        <v>64</v>
      </c>
      <c r="E29" s="9">
        <v>140</v>
      </c>
      <c r="F29" s="13"/>
      <c r="G29" s="9">
        <f t="shared" si="0"/>
        <v>0</v>
      </c>
      <c r="H29" s="5"/>
    </row>
    <row r="30" spans="1:8" ht="25.15" customHeight="1" thickBot="1" x14ac:dyDescent="0.25">
      <c r="A30" s="7">
        <v>23</v>
      </c>
      <c r="B30" s="39" t="s">
        <v>73</v>
      </c>
      <c r="C30" s="14" t="s">
        <v>40</v>
      </c>
      <c r="D30" s="28" t="s">
        <v>65</v>
      </c>
      <c r="E30" s="9">
        <v>18</v>
      </c>
      <c r="F30" s="9"/>
      <c r="G30" s="9">
        <f t="shared" si="0"/>
        <v>0</v>
      </c>
      <c r="H30" s="4"/>
    </row>
    <row r="31" spans="1:8" ht="37.5" customHeight="1" thickBot="1" x14ac:dyDescent="0.25">
      <c r="A31" s="7">
        <v>24</v>
      </c>
      <c r="B31" s="39" t="s">
        <v>73</v>
      </c>
      <c r="C31" s="14" t="s">
        <v>41</v>
      </c>
      <c r="D31" s="28" t="s">
        <v>26</v>
      </c>
      <c r="E31" s="9">
        <v>381.95</v>
      </c>
      <c r="F31" s="9"/>
      <c r="G31" s="9">
        <f t="shared" si="0"/>
        <v>0</v>
      </c>
      <c r="H31" s="4"/>
    </row>
    <row r="32" spans="1:8" ht="36" customHeight="1" thickBot="1" x14ac:dyDescent="0.25">
      <c r="A32" s="7">
        <v>25</v>
      </c>
      <c r="B32" s="39" t="s">
        <v>73</v>
      </c>
      <c r="C32" s="14" t="s">
        <v>42</v>
      </c>
      <c r="D32" s="28" t="s">
        <v>26</v>
      </c>
      <c r="E32" s="9">
        <v>7</v>
      </c>
      <c r="F32" s="9"/>
      <c r="G32" s="9">
        <f t="shared" si="0"/>
        <v>0</v>
      </c>
      <c r="H32" s="4"/>
    </row>
    <row r="33" spans="1:8" ht="13.5" thickBot="1" x14ac:dyDescent="0.25">
      <c r="A33" s="23" t="s">
        <v>54</v>
      </c>
      <c r="B33" s="38" t="s">
        <v>2</v>
      </c>
      <c r="C33" s="68" t="s">
        <v>18</v>
      </c>
      <c r="D33" s="69"/>
      <c r="E33" s="69"/>
      <c r="F33" s="69"/>
      <c r="G33" s="70"/>
      <c r="H33" s="3"/>
    </row>
    <row r="34" spans="1:8" ht="24.6" customHeight="1" thickBot="1" x14ac:dyDescent="0.25">
      <c r="A34" s="7">
        <v>26</v>
      </c>
      <c r="B34" s="39" t="s">
        <v>75</v>
      </c>
      <c r="C34" s="29" t="s">
        <v>56</v>
      </c>
      <c r="D34" s="8" t="s">
        <v>13</v>
      </c>
      <c r="E34" s="9">
        <v>325.60000000000002</v>
      </c>
      <c r="F34" s="9"/>
      <c r="G34" s="9">
        <f t="shared" si="0"/>
        <v>0</v>
      </c>
      <c r="H34" s="4"/>
    </row>
    <row r="35" spans="1:8" ht="24.6" customHeight="1" thickBot="1" x14ac:dyDescent="0.25">
      <c r="A35" s="7">
        <v>27</v>
      </c>
      <c r="B35" s="39" t="s">
        <v>75</v>
      </c>
      <c r="C35" s="30" t="s">
        <v>95</v>
      </c>
      <c r="D35" s="8" t="s">
        <v>13</v>
      </c>
      <c r="E35" s="9">
        <v>20.93</v>
      </c>
      <c r="F35" s="9"/>
      <c r="G35" s="9">
        <f t="shared" si="0"/>
        <v>0</v>
      </c>
      <c r="H35" s="4"/>
    </row>
    <row r="36" spans="1:8" ht="72.75" customHeight="1" thickBot="1" x14ac:dyDescent="0.25">
      <c r="A36" s="7">
        <v>28</v>
      </c>
      <c r="B36" s="39" t="s">
        <v>75</v>
      </c>
      <c r="C36" s="30" t="s">
        <v>105</v>
      </c>
      <c r="D36" s="8" t="s">
        <v>26</v>
      </c>
      <c r="E36" s="9">
        <v>51.3</v>
      </c>
      <c r="F36" s="9"/>
      <c r="G36" s="9">
        <f t="shared" si="0"/>
        <v>0</v>
      </c>
      <c r="H36" s="4"/>
    </row>
    <row r="37" spans="1:8" ht="13.5" thickBot="1" x14ac:dyDescent="0.25">
      <c r="A37" s="7">
        <v>29</v>
      </c>
      <c r="B37" s="39" t="s">
        <v>75</v>
      </c>
      <c r="C37" s="15" t="s">
        <v>98</v>
      </c>
      <c r="D37" s="8" t="s">
        <v>12</v>
      </c>
      <c r="E37" s="9">
        <v>5</v>
      </c>
      <c r="F37" s="9"/>
      <c r="G37" s="9">
        <f t="shared" si="0"/>
        <v>0</v>
      </c>
      <c r="H37" s="4"/>
    </row>
    <row r="38" spans="1:8" ht="124.5" thickBot="1" x14ac:dyDescent="0.25">
      <c r="A38" s="7">
        <v>30</v>
      </c>
      <c r="B38" s="39" t="s">
        <v>75</v>
      </c>
      <c r="C38" s="30" t="s">
        <v>99</v>
      </c>
      <c r="D38" s="28" t="s">
        <v>66</v>
      </c>
      <c r="E38" s="9">
        <v>10</v>
      </c>
      <c r="F38" s="9"/>
      <c r="G38" s="9">
        <f t="shared" si="0"/>
        <v>0</v>
      </c>
      <c r="H38" s="4"/>
    </row>
    <row r="39" spans="1:8" ht="24" customHeight="1" thickBot="1" x14ac:dyDescent="0.25">
      <c r="A39" s="7">
        <v>31</v>
      </c>
      <c r="B39" s="39" t="s">
        <v>75</v>
      </c>
      <c r="C39" s="11" t="s">
        <v>43</v>
      </c>
      <c r="D39" s="8" t="s">
        <v>22</v>
      </c>
      <c r="E39" s="9">
        <v>7</v>
      </c>
      <c r="F39" s="9"/>
      <c r="G39" s="9">
        <f t="shared" si="0"/>
        <v>0</v>
      </c>
      <c r="H39" s="4"/>
    </row>
    <row r="40" spans="1:8" ht="13.5" thickBot="1" x14ac:dyDescent="0.25">
      <c r="A40" s="7">
        <v>32</v>
      </c>
      <c r="B40" s="39" t="s">
        <v>75</v>
      </c>
      <c r="C40" s="11" t="s">
        <v>100</v>
      </c>
      <c r="D40" s="8" t="s">
        <v>13</v>
      </c>
      <c r="E40" s="9">
        <v>325.60000000000002</v>
      </c>
      <c r="F40" s="9"/>
      <c r="G40" s="9">
        <f t="shared" si="0"/>
        <v>0</v>
      </c>
      <c r="H40" s="4"/>
    </row>
    <row r="41" spans="1:8" ht="13.5" thickBot="1" x14ac:dyDescent="0.25">
      <c r="A41" s="7">
        <v>33</v>
      </c>
      <c r="B41" s="39" t="s">
        <v>75</v>
      </c>
      <c r="C41" s="24" t="s">
        <v>19</v>
      </c>
      <c r="D41" s="8" t="s">
        <v>13</v>
      </c>
      <c r="E41" s="9">
        <v>20.93</v>
      </c>
      <c r="F41" s="9"/>
      <c r="G41" s="9">
        <f t="shared" si="0"/>
        <v>0</v>
      </c>
      <c r="H41" s="4"/>
    </row>
    <row r="42" spans="1:8" ht="13.5" thickBot="1" x14ac:dyDescent="0.25">
      <c r="A42" s="7">
        <v>34</v>
      </c>
      <c r="B42" s="39" t="s">
        <v>75</v>
      </c>
      <c r="C42" s="11" t="s">
        <v>20</v>
      </c>
      <c r="D42" s="8" t="s">
        <v>13</v>
      </c>
      <c r="E42" s="9">
        <v>325.60000000000002</v>
      </c>
      <c r="F42" s="9"/>
      <c r="G42" s="9">
        <f t="shared" si="0"/>
        <v>0</v>
      </c>
      <c r="H42" s="4"/>
    </row>
    <row r="43" spans="1:8" ht="24.6" customHeight="1" thickBot="1" x14ac:dyDescent="0.25">
      <c r="A43" s="7">
        <v>35</v>
      </c>
      <c r="B43" s="40" t="s">
        <v>75</v>
      </c>
      <c r="C43" s="30" t="s">
        <v>57</v>
      </c>
      <c r="D43" s="31" t="s">
        <v>26</v>
      </c>
      <c r="E43" s="25">
        <v>35.42</v>
      </c>
      <c r="F43" s="35"/>
      <c r="G43" s="9">
        <f t="shared" si="0"/>
        <v>0</v>
      </c>
      <c r="H43" s="6"/>
    </row>
    <row r="44" spans="1:8" ht="13.5" thickBot="1" x14ac:dyDescent="0.25">
      <c r="A44" s="7">
        <v>36</v>
      </c>
      <c r="B44" s="40" t="s">
        <v>75</v>
      </c>
      <c r="C44" s="30" t="s">
        <v>58</v>
      </c>
      <c r="D44" s="31" t="s">
        <v>67</v>
      </c>
      <c r="E44" s="25">
        <v>1</v>
      </c>
      <c r="F44" s="35"/>
      <c r="G44" s="9">
        <f t="shared" si="0"/>
        <v>0</v>
      </c>
      <c r="H44" s="6"/>
    </row>
    <row r="45" spans="1:8" ht="25.15" customHeight="1" thickBot="1" x14ac:dyDescent="0.25">
      <c r="A45" s="7">
        <v>37</v>
      </c>
      <c r="B45" s="40" t="s">
        <v>75</v>
      </c>
      <c r="C45" s="30" t="s">
        <v>59</v>
      </c>
      <c r="D45" s="31" t="s">
        <v>26</v>
      </c>
      <c r="E45" s="25">
        <v>35.42</v>
      </c>
      <c r="F45" s="35"/>
      <c r="G45" s="9">
        <f t="shared" si="0"/>
        <v>0</v>
      </c>
      <c r="H45" s="6"/>
    </row>
    <row r="46" spans="1:8" ht="24.6" customHeight="1" thickBot="1" x14ac:dyDescent="0.25">
      <c r="A46" s="7">
        <v>38</v>
      </c>
      <c r="B46" s="40" t="s">
        <v>75</v>
      </c>
      <c r="C46" s="30" t="s">
        <v>60</v>
      </c>
      <c r="D46" s="31" t="s">
        <v>65</v>
      </c>
      <c r="E46" s="25">
        <v>1</v>
      </c>
      <c r="F46" s="35"/>
      <c r="G46" s="9">
        <f t="shared" si="0"/>
        <v>0</v>
      </c>
      <c r="H46" s="6"/>
    </row>
    <row r="47" spans="1:8" ht="25.9" customHeight="1" thickBot="1" x14ac:dyDescent="0.25">
      <c r="A47" s="7">
        <v>39</v>
      </c>
      <c r="B47" s="39" t="s">
        <v>75</v>
      </c>
      <c r="C47" s="11" t="s">
        <v>44</v>
      </c>
      <c r="D47" s="8" t="s">
        <v>11</v>
      </c>
      <c r="E47" s="9">
        <v>2</v>
      </c>
      <c r="F47" s="9"/>
      <c r="G47" s="9">
        <f t="shared" si="0"/>
        <v>0</v>
      </c>
      <c r="H47" s="4"/>
    </row>
    <row r="48" spans="1:8" ht="24.6" customHeight="1" thickBot="1" x14ac:dyDescent="0.25">
      <c r="A48" s="7">
        <v>40</v>
      </c>
      <c r="B48" s="39" t="s">
        <v>75</v>
      </c>
      <c r="C48" s="11" t="s">
        <v>45</v>
      </c>
      <c r="D48" s="8" t="s">
        <v>11</v>
      </c>
      <c r="E48" s="9">
        <v>2</v>
      </c>
      <c r="F48" s="9"/>
      <c r="G48" s="9">
        <f t="shared" si="0"/>
        <v>0</v>
      </c>
      <c r="H48" s="4"/>
    </row>
    <row r="49" spans="1:8" ht="25.9" customHeight="1" thickBot="1" x14ac:dyDescent="0.25">
      <c r="A49" s="7">
        <v>41</v>
      </c>
      <c r="B49" s="39" t="s">
        <v>75</v>
      </c>
      <c r="C49" s="30" t="s">
        <v>101</v>
      </c>
      <c r="D49" s="28" t="s">
        <v>26</v>
      </c>
      <c r="E49" s="9">
        <v>3</v>
      </c>
      <c r="F49" s="9"/>
      <c r="G49" s="9">
        <f t="shared" si="0"/>
        <v>0</v>
      </c>
      <c r="H49" s="4"/>
    </row>
    <row r="50" spans="1:8" ht="13.5" thickBot="1" x14ac:dyDescent="0.25">
      <c r="A50" s="7">
        <v>42</v>
      </c>
      <c r="B50" s="39" t="s">
        <v>75</v>
      </c>
      <c r="C50" s="11" t="s">
        <v>102</v>
      </c>
      <c r="D50" s="8" t="s">
        <v>23</v>
      </c>
      <c r="E50" s="9">
        <v>7</v>
      </c>
      <c r="F50" s="9"/>
      <c r="G50" s="9">
        <f t="shared" si="0"/>
        <v>0</v>
      </c>
      <c r="H50" s="4"/>
    </row>
    <row r="51" spans="1:8" ht="13.5" thickBot="1" x14ac:dyDescent="0.25">
      <c r="A51" s="7">
        <v>43</v>
      </c>
      <c r="B51" s="39" t="s">
        <v>75</v>
      </c>
      <c r="C51" s="15" t="s">
        <v>24</v>
      </c>
      <c r="D51" s="8" t="s">
        <v>22</v>
      </c>
      <c r="E51" s="9">
        <v>1</v>
      </c>
      <c r="F51" s="9"/>
      <c r="G51" s="9">
        <f t="shared" si="0"/>
        <v>0</v>
      </c>
      <c r="H51" s="4"/>
    </row>
    <row r="52" spans="1:8" ht="13.5" thickBot="1" x14ac:dyDescent="0.25">
      <c r="A52" s="23" t="s">
        <v>55</v>
      </c>
      <c r="B52" s="38" t="s">
        <v>17</v>
      </c>
      <c r="C52" s="68" t="s">
        <v>21</v>
      </c>
      <c r="D52" s="69"/>
      <c r="E52" s="69"/>
      <c r="F52" s="69"/>
      <c r="G52" s="70"/>
      <c r="H52" s="3"/>
    </row>
    <row r="53" spans="1:8" ht="23.25" thickBot="1" x14ac:dyDescent="0.25">
      <c r="A53" s="7">
        <v>44</v>
      </c>
      <c r="B53" s="39" t="s">
        <v>69</v>
      </c>
      <c r="C53" s="30" t="s">
        <v>46</v>
      </c>
      <c r="D53" s="28" t="s">
        <v>62</v>
      </c>
      <c r="E53" s="9">
        <v>18.93</v>
      </c>
      <c r="F53" s="9"/>
      <c r="G53" s="9">
        <f t="shared" si="0"/>
        <v>0</v>
      </c>
      <c r="H53" s="4"/>
    </row>
    <row r="54" spans="1:8" ht="13.5" thickBot="1" x14ac:dyDescent="0.25">
      <c r="A54" s="7">
        <v>45</v>
      </c>
      <c r="B54" s="39" t="s">
        <v>69</v>
      </c>
      <c r="C54" s="11" t="s">
        <v>47</v>
      </c>
      <c r="D54" s="28" t="s">
        <v>62</v>
      </c>
      <c r="E54" s="9">
        <v>75.709999999999994</v>
      </c>
      <c r="F54" s="9"/>
      <c r="G54" s="9">
        <f t="shared" si="0"/>
        <v>0</v>
      </c>
      <c r="H54" s="4"/>
    </row>
    <row r="55" spans="1:8" ht="25.9" customHeight="1" thickBot="1" x14ac:dyDescent="0.25">
      <c r="A55" s="7">
        <v>46</v>
      </c>
      <c r="B55" s="39" t="s">
        <v>69</v>
      </c>
      <c r="C55" s="11" t="s">
        <v>48</v>
      </c>
      <c r="D55" s="28" t="s">
        <v>61</v>
      </c>
      <c r="E55" s="9">
        <v>630.9</v>
      </c>
      <c r="F55" s="9"/>
      <c r="G55" s="9">
        <f t="shared" si="0"/>
        <v>0</v>
      </c>
      <c r="H55" s="4"/>
    </row>
    <row r="56" spans="1:8" ht="26.45" customHeight="1" thickBot="1" x14ac:dyDescent="0.25">
      <c r="A56" s="7">
        <v>47</v>
      </c>
      <c r="B56" s="39" t="s">
        <v>71</v>
      </c>
      <c r="C56" s="11" t="s">
        <v>49</v>
      </c>
      <c r="D56" s="28" t="s">
        <v>61</v>
      </c>
      <c r="E56" s="9">
        <v>256.5</v>
      </c>
      <c r="F56" s="10"/>
      <c r="G56" s="9">
        <f t="shared" si="0"/>
        <v>0</v>
      </c>
      <c r="H56" s="4"/>
    </row>
    <row r="57" spans="1:8" ht="25.15" customHeight="1" thickBot="1" x14ac:dyDescent="0.25">
      <c r="A57" s="7">
        <v>48</v>
      </c>
      <c r="B57" s="39" t="s">
        <v>71</v>
      </c>
      <c r="C57" s="30" t="s">
        <v>50</v>
      </c>
      <c r="D57" s="28" t="s">
        <v>61</v>
      </c>
      <c r="E57" s="9">
        <v>256.5</v>
      </c>
      <c r="F57" s="10"/>
      <c r="G57" s="9">
        <f t="shared" si="0"/>
        <v>0</v>
      </c>
      <c r="H57" s="4"/>
    </row>
    <row r="58" spans="1:8" ht="24.6" customHeight="1" thickBot="1" x14ac:dyDescent="0.25">
      <c r="A58" s="7">
        <v>49</v>
      </c>
      <c r="B58" s="39" t="s">
        <v>71</v>
      </c>
      <c r="C58" s="11" t="s">
        <v>110</v>
      </c>
      <c r="D58" s="28" t="s">
        <v>61</v>
      </c>
      <c r="E58" s="9">
        <v>256.5</v>
      </c>
      <c r="F58" s="10"/>
      <c r="G58" s="9">
        <f t="shared" si="0"/>
        <v>0</v>
      </c>
      <c r="H58" s="4"/>
    </row>
    <row r="59" spans="1:8" ht="13.5" thickBot="1" x14ac:dyDescent="0.25">
      <c r="A59" s="7">
        <v>50</v>
      </c>
      <c r="B59" s="39" t="s">
        <v>71</v>
      </c>
      <c r="C59" s="11" t="s">
        <v>25</v>
      </c>
      <c r="D59" s="28" t="s">
        <v>61</v>
      </c>
      <c r="E59" s="9">
        <v>256.5</v>
      </c>
      <c r="F59" s="10"/>
      <c r="G59" s="9">
        <f t="shared" si="0"/>
        <v>0</v>
      </c>
      <c r="H59" s="4"/>
    </row>
    <row r="60" spans="1:8" ht="34.5" thickBot="1" x14ac:dyDescent="0.25">
      <c r="A60" s="7">
        <v>51</v>
      </c>
      <c r="B60" s="39" t="s">
        <v>71</v>
      </c>
      <c r="C60" s="11" t="s">
        <v>111</v>
      </c>
      <c r="D60" s="28" t="s">
        <v>61</v>
      </c>
      <c r="E60" s="9">
        <v>256.5</v>
      </c>
      <c r="F60" s="10"/>
      <c r="G60" s="9">
        <f t="shared" si="0"/>
        <v>0</v>
      </c>
      <c r="H60" s="4"/>
    </row>
    <row r="61" spans="1:8" ht="13.5" thickBot="1" x14ac:dyDescent="0.25">
      <c r="A61" s="7">
        <v>52</v>
      </c>
      <c r="B61" s="39" t="s">
        <v>71</v>
      </c>
      <c r="C61" s="11" t="s">
        <v>25</v>
      </c>
      <c r="D61" s="28" t="s">
        <v>61</v>
      </c>
      <c r="E61" s="9">
        <v>256.5</v>
      </c>
      <c r="F61" s="10"/>
      <c r="G61" s="9">
        <f t="shared" si="0"/>
        <v>0</v>
      </c>
      <c r="H61" s="4"/>
    </row>
    <row r="62" spans="1:8" ht="34.5" thickBot="1" x14ac:dyDescent="0.25">
      <c r="A62" s="16">
        <v>53</v>
      </c>
      <c r="B62" s="18" t="s">
        <v>71</v>
      </c>
      <c r="C62" s="12" t="s">
        <v>112</v>
      </c>
      <c r="D62" s="32" t="s">
        <v>61</v>
      </c>
      <c r="E62" s="17">
        <v>256.5</v>
      </c>
      <c r="F62" s="57"/>
      <c r="G62" s="17">
        <f t="shared" si="0"/>
        <v>0</v>
      </c>
      <c r="H62" s="4"/>
    </row>
    <row r="65" spans="5:7" ht="15.75" x14ac:dyDescent="0.25">
      <c r="E65" s="41" t="s">
        <v>76</v>
      </c>
      <c r="F65" s="61">
        <f>SUM(G53:G62,G34:G51,G18:G32,G7:G16)</f>
        <v>0</v>
      </c>
      <c r="G65" s="61"/>
    </row>
    <row r="67" spans="5:7" x14ac:dyDescent="0.2">
      <c r="G67" s="36"/>
    </row>
    <row r="68" spans="5:7" x14ac:dyDescent="0.2">
      <c r="G68" s="36"/>
    </row>
  </sheetData>
  <mergeCells count="7">
    <mergeCell ref="F65:G65"/>
    <mergeCell ref="A3:G4"/>
    <mergeCell ref="C52:G52"/>
    <mergeCell ref="C33:G33"/>
    <mergeCell ref="C17:G17"/>
    <mergeCell ref="C6:G6"/>
    <mergeCell ref="C5:G5"/>
  </mergeCells>
  <phoneticPr fontId="4" type="noConversion"/>
  <pageMargins left="0.7" right="0.7" top="0.75" bottom="0.75" header="0.3" footer="0.3"/>
  <pageSetup paperSize="9" scale="92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EEBE-898B-4DF9-B552-4F68F67DBD33}">
  <dimension ref="B2:H36"/>
  <sheetViews>
    <sheetView tabSelected="1" workbookViewId="0">
      <selection activeCell="B5" sqref="B5:H36"/>
    </sheetView>
  </sheetViews>
  <sheetFormatPr defaultRowHeight="12.75" x14ac:dyDescent="0.2"/>
  <sheetData>
    <row r="2" spans="2:8" ht="23.25" x14ac:dyDescent="0.35">
      <c r="B2" s="43" t="s">
        <v>77</v>
      </c>
      <c r="C2" s="42"/>
      <c r="D2" s="42"/>
      <c r="E2" s="42"/>
      <c r="F2" s="42"/>
      <c r="G2" s="42"/>
      <c r="H2" s="42"/>
    </row>
    <row r="3" spans="2:8" ht="20.25" x14ac:dyDescent="0.3">
      <c r="B3" s="44" t="s">
        <v>78</v>
      </c>
      <c r="C3" s="42"/>
      <c r="D3" s="42"/>
      <c r="E3" s="42"/>
      <c r="F3" s="42"/>
      <c r="G3" s="42"/>
      <c r="H3" s="42"/>
    </row>
    <row r="5" spans="2:8" x14ac:dyDescent="0.2">
      <c r="B5" s="71" t="s">
        <v>79</v>
      </c>
      <c r="C5" s="71"/>
      <c r="D5" s="71"/>
      <c r="E5" s="71"/>
      <c r="F5" s="71"/>
      <c r="G5" s="71"/>
      <c r="H5" s="71"/>
    </row>
    <row r="6" spans="2:8" x14ac:dyDescent="0.2">
      <c r="B6" s="71"/>
      <c r="C6" s="71"/>
      <c r="D6" s="71"/>
      <c r="E6" s="71"/>
      <c r="F6" s="71"/>
      <c r="G6" s="71"/>
      <c r="H6" s="71"/>
    </row>
    <row r="7" spans="2:8" x14ac:dyDescent="0.2">
      <c r="B7" s="71"/>
      <c r="C7" s="71"/>
      <c r="D7" s="71"/>
      <c r="E7" s="71"/>
      <c r="F7" s="71"/>
      <c r="G7" s="71"/>
      <c r="H7" s="71"/>
    </row>
    <row r="8" spans="2:8" x14ac:dyDescent="0.2">
      <c r="B8" s="71"/>
      <c r="C8" s="71"/>
      <c r="D8" s="71"/>
      <c r="E8" s="71"/>
      <c r="F8" s="71"/>
      <c r="G8" s="71"/>
      <c r="H8" s="71"/>
    </row>
    <row r="9" spans="2:8" x14ac:dyDescent="0.2">
      <c r="B9" s="71"/>
      <c r="C9" s="71"/>
      <c r="D9" s="71"/>
      <c r="E9" s="71"/>
      <c r="F9" s="71"/>
      <c r="G9" s="71"/>
      <c r="H9" s="71"/>
    </row>
    <row r="10" spans="2:8" x14ac:dyDescent="0.2">
      <c r="B10" s="71"/>
      <c r="C10" s="71"/>
      <c r="D10" s="71"/>
      <c r="E10" s="71"/>
      <c r="F10" s="71"/>
      <c r="G10" s="71"/>
      <c r="H10" s="71"/>
    </row>
    <row r="11" spans="2:8" x14ac:dyDescent="0.2">
      <c r="B11" s="71"/>
      <c r="C11" s="71"/>
      <c r="D11" s="71"/>
      <c r="E11" s="71"/>
      <c r="F11" s="71"/>
      <c r="G11" s="71"/>
      <c r="H11" s="71"/>
    </row>
    <row r="12" spans="2:8" x14ac:dyDescent="0.2">
      <c r="B12" s="71"/>
      <c r="C12" s="71"/>
      <c r="D12" s="71"/>
      <c r="E12" s="71"/>
      <c r="F12" s="71"/>
      <c r="G12" s="71"/>
      <c r="H12" s="71"/>
    </row>
    <row r="13" spans="2:8" x14ac:dyDescent="0.2">
      <c r="B13" s="71"/>
      <c r="C13" s="71"/>
      <c r="D13" s="71"/>
      <c r="E13" s="71"/>
      <c r="F13" s="71"/>
      <c r="G13" s="71"/>
      <c r="H13" s="71"/>
    </row>
    <row r="14" spans="2:8" x14ac:dyDescent="0.2">
      <c r="B14" s="71"/>
      <c r="C14" s="71"/>
      <c r="D14" s="71"/>
      <c r="E14" s="71"/>
      <c r="F14" s="71"/>
      <c r="G14" s="71"/>
      <c r="H14" s="71"/>
    </row>
    <row r="15" spans="2:8" x14ac:dyDescent="0.2">
      <c r="B15" s="71"/>
      <c r="C15" s="71"/>
      <c r="D15" s="71"/>
      <c r="E15" s="71"/>
      <c r="F15" s="71"/>
      <c r="G15" s="71"/>
      <c r="H15" s="71"/>
    </row>
    <row r="16" spans="2:8" x14ac:dyDescent="0.2">
      <c r="B16" s="71"/>
      <c r="C16" s="71"/>
      <c r="D16" s="71"/>
      <c r="E16" s="71"/>
      <c r="F16" s="71"/>
      <c r="G16" s="71"/>
      <c r="H16" s="71"/>
    </row>
    <row r="17" spans="2:8" x14ac:dyDescent="0.2">
      <c r="B17" s="71"/>
      <c r="C17" s="71"/>
      <c r="D17" s="71"/>
      <c r="E17" s="71"/>
      <c r="F17" s="71"/>
      <c r="G17" s="71"/>
      <c r="H17" s="71"/>
    </row>
    <row r="18" spans="2:8" x14ac:dyDescent="0.2">
      <c r="B18" s="71"/>
      <c r="C18" s="71"/>
      <c r="D18" s="71"/>
      <c r="E18" s="71"/>
      <c r="F18" s="71"/>
      <c r="G18" s="71"/>
      <c r="H18" s="71"/>
    </row>
    <row r="19" spans="2:8" x14ac:dyDescent="0.2">
      <c r="B19" s="71"/>
      <c r="C19" s="71"/>
      <c r="D19" s="71"/>
      <c r="E19" s="71"/>
      <c r="F19" s="71"/>
      <c r="G19" s="71"/>
      <c r="H19" s="71"/>
    </row>
    <row r="20" spans="2:8" x14ac:dyDescent="0.2">
      <c r="B20" s="71"/>
      <c r="C20" s="71"/>
      <c r="D20" s="71"/>
      <c r="E20" s="71"/>
      <c r="F20" s="71"/>
      <c r="G20" s="71"/>
      <c r="H20" s="71"/>
    </row>
    <row r="21" spans="2:8" x14ac:dyDescent="0.2">
      <c r="B21" s="71"/>
      <c r="C21" s="71"/>
      <c r="D21" s="71"/>
      <c r="E21" s="71"/>
      <c r="F21" s="71"/>
      <c r="G21" s="71"/>
      <c r="H21" s="71"/>
    </row>
    <row r="22" spans="2:8" x14ac:dyDescent="0.2">
      <c r="B22" s="71"/>
      <c r="C22" s="71"/>
      <c r="D22" s="71"/>
      <c r="E22" s="71"/>
      <c r="F22" s="71"/>
      <c r="G22" s="71"/>
      <c r="H22" s="71"/>
    </row>
    <row r="23" spans="2:8" x14ac:dyDescent="0.2">
      <c r="B23" s="71"/>
      <c r="C23" s="71"/>
      <c r="D23" s="71"/>
      <c r="E23" s="71"/>
      <c r="F23" s="71"/>
      <c r="G23" s="71"/>
      <c r="H23" s="71"/>
    </row>
    <row r="24" spans="2:8" x14ac:dyDescent="0.2">
      <c r="B24" s="71"/>
      <c r="C24" s="71"/>
      <c r="D24" s="71"/>
      <c r="E24" s="71"/>
      <c r="F24" s="71"/>
      <c r="G24" s="71"/>
      <c r="H24" s="71"/>
    </row>
    <row r="25" spans="2:8" x14ac:dyDescent="0.2">
      <c r="B25" s="71"/>
      <c r="C25" s="71"/>
      <c r="D25" s="71"/>
      <c r="E25" s="71"/>
      <c r="F25" s="71"/>
      <c r="G25" s="71"/>
      <c r="H25" s="71"/>
    </row>
    <row r="26" spans="2:8" x14ac:dyDescent="0.2">
      <c r="B26" s="71"/>
      <c r="C26" s="71"/>
      <c r="D26" s="71"/>
      <c r="E26" s="71"/>
      <c r="F26" s="71"/>
      <c r="G26" s="71"/>
      <c r="H26" s="71"/>
    </row>
    <row r="27" spans="2:8" x14ac:dyDescent="0.2">
      <c r="B27" s="71"/>
      <c r="C27" s="71"/>
      <c r="D27" s="71"/>
      <c r="E27" s="71"/>
      <c r="F27" s="71"/>
      <c r="G27" s="71"/>
      <c r="H27" s="71"/>
    </row>
    <row r="28" spans="2:8" x14ac:dyDescent="0.2">
      <c r="B28" s="71"/>
      <c r="C28" s="71"/>
      <c r="D28" s="71"/>
      <c r="E28" s="71"/>
      <c r="F28" s="71"/>
      <c r="G28" s="71"/>
      <c r="H28" s="71"/>
    </row>
    <row r="29" spans="2:8" x14ac:dyDescent="0.2">
      <c r="B29" s="71"/>
      <c r="C29" s="71"/>
      <c r="D29" s="71"/>
      <c r="E29" s="71"/>
      <c r="F29" s="71"/>
      <c r="G29" s="71"/>
      <c r="H29" s="71"/>
    </row>
    <row r="30" spans="2:8" x14ac:dyDescent="0.2">
      <c r="B30" s="71"/>
      <c r="C30" s="71"/>
      <c r="D30" s="71"/>
      <c r="E30" s="71"/>
      <c r="F30" s="71"/>
      <c r="G30" s="71"/>
      <c r="H30" s="71"/>
    </row>
    <row r="31" spans="2:8" x14ac:dyDescent="0.2">
      <c r="B31" s="71"/>
      <c r="C31" s="71"/>
      <c r="D31" s="71"/>
      <c r="E31" s="71"/>
      <c r="F31" s="71"/>
      <c r="G31" s="71"/>
      <c r="H31" s="71"/>
    </row>
    <row r="32" spans="2:8" x14ac:dyDescent="0.2">
      <c r="B32" s="71"/>
      <c r="C32" s="71"/>
      <c r="D32" s="71"/>
      <c r="E32" s="71"/>
      <c r="F32" s="71"/>
      <c r="G32" s="71"/>
      <c r="H32" s="71"/>
    </row>
    <row r="33" spans="2:8" x14ac:dyDescent="0.2">
      <c r="B33" s="71"/>
      <c r="C33" s="71"/>
      <c r="D33" s="71"/>
      <c r="E33" s="71"/>
      <c r="F33" s="71"/>
      <c r="G33" s="71"/>
      <c r="H33" s="71"/>
    </row>
    <row r="34" spans="2:8" x14ac:dyDescent="0.2">
      <c r="B34" s="71"/>
      <c r="C34" s="71"/>
      <c r="D34" s="71"/>
      <c r="E34" s="71"/>
      <c r="F34" s="71"/>
      <c r="G34" s="71"/>
      <c r="H34" s="71"/>
    </row>
    <row r="35" spans="2:8" x14ac:dyDescent="0.2">
      <c r="B35" s="71"/>
      <c r="C35" s="71"/>
      <c r="D35" s="71"/>
      <c r="E35" s="71"/>
      <c r="F35" s="71"/>
      <c r="G35" s="71"/>
      <c r="H35" s="71"/>
    </row>
    <row r="36" spans="2:8" x14ac:dyDescent="0.2">
      <c r="B36" s="71"/>
      <c r="C36" s="71"/>
      <c r="D36" s="71"/>
      <c r="E36" s="71"/>
      <c r="F36" s="71"/>
      <c r="G36" s="71"/>
      <c r="H36" s="71"/>
    </row>
  </sheetData>
  <mergeCells count="1">
    <mergeCell ref="B5:H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Str. tytułowa</vt:lpstr>
      <vt:lpstr>Przedmiar</vt:lpstr>
      <vt:lpstr>Instrukcja wypełnienia</vt:lpstr>
      <vt:lpstr>Przedmiar!Obszar_wydruku</vt:lpstr>
      <vt:lpstr>'Str. tytułowa'!Obszar_wydruku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ZAKRES NIEBIESKI.KST</dc:title>
  <dc:subject/>
  <dc:creator>Krzysztof Mendzik</dc:creator>
  <cp:keywords/>
  <cp:lastModifiedBy>Krzysztof Mendzik</cp:lastModifiedBy>
  <cp:lastPrinted>2020-11-17T13:11:24Z</cp:lastPrinted>
  <dcterms:created xsi:type="dcterms:W3CDTF">2020-11-16T11:34:22Z</dcterms:created>
  <dcterms:modified xsi:type="dcterms:W3CDTF">2021-11-09T12:54:24Z</dcterms:modified>
</cp:coreProperties>
</file>